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75" windowWidth="14355" windowHeight="7995" firstSheet="11" activeTab="12"/>
  </bookViews>
  <sheets>
    <sheet name="Special Olympics" sheetId="1" r:id="rId1"/>
    <sheet name="Under 11 girls" sheetId="2" r:id="rId2"/>
    <sheet name="Under 11 boys" sheetId="3" r:id="rId3"/>
    <sheet name="Under 13 girls" sheetId="4" r:id="rId4"/>
    <sheet name="Under 13 boys" sheetId="5" r:id="rId5"/>
    <sheet name="Under 15 girls" sheetId="6" r:id="rId6"/>
    <sheet name="Under 15 boys" sheetId="7" r:id="rId7"/>
    <sheet name="Under 17 women" sheetId="8" r:id="rId8"/>
    <sheet name="Under 17 men" sheetId="9" r:id="rId9"/>
    <sheet name="Under 20 men" sheetId="10" r:id="rId10"/>
    <sheet name="Male v60&amp;65" sheetId="11" r:id="rId11"/>
    <sheet name="Male v70&amp;75" sheetId="12" r:id="rId12"/>
    <sheet name="Senior Women &amp;Masters" sheetId="13" r:id="rId13"/>
    <sheet name="Senior Men&amp;masters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<sst xmlns="http://schemas.openxmlformats.org/spreadsheetml/2006/main" count="216" uniqueCount="81">
  <si>
    <t>Special olympics</t>
  </si>
  <si>
    <t>race 1</t>
  </si>
  <si>
    <t>Pos.</t>
  </si>
  <si>
    <t>No.</t>
  </si>
  <si>
    <t>Name</t>
  </si>
  <si>
    <t>Club</t>
  </si>
  <si>
    <t>Age group</t>
  </si>
  <si>
    <t>Time</t>
  </si>
  <si>
    <t>David Bellis</t>
  </si>
  <si>
    <t>so</t>
  </si>
  <si>
    <t>Jason Coles</t>
  </si>
  <si>
    <t>Neil Morris</t>
  </si>
  <si>
    <t>Gareth Hopwood</t>
  </si>
  <si>
    <t>Michael Davies</t>
  </si>
  <si>
    <t>Peter Loftus</t>
  </si>
  <si>
    <t>Alex Hall</t>
  </si>
  <si>
    <t>Abu</t>
  </si>
  <si>
    <t>Damon Hughes</t>
  </si>
  <si>
    <t>Rudi Zaman</t>
  </si>
  <si>
    <t>Under 11 girls</t>
  </si>
  <si>
    <t>Team</t>
  </si>
  <si>
    <t>Deeside</t>
  </si>
  <si>
    <t>Bryn coch a</t>
  </si>
  <si>
    <t>Maldwyn</t>
  </si>
  <si>
    <t>Bryn Coch b</t>
  </si>
  <si>
    <t>Bryn coch c</t>
  </si>
  <si>
    <t>Sandycroft a</t>
  </si>
  <si>
    <t>Bryn Coch d</t>
  </si>
  <si>
    <t>Sandycroft b</t>
  </si>
  <si>
    <t>Ysgol Bryn Coch</t>
  </si>
  <si>
    <t>Menai</t>
  </si>
  <si>
    <t>Sandycroft</t>
  </si>
  <si>
    <t>Under 11 Boys</t>
  </si>
  <si>
    <t>Ysgol Bryn Coch b</t>
  </si>
  <si>
    <t>Ysgol Bryn Coch c</t>
  </si>
  <si>
    <t>Menai b</t>
  </si>
  <si>
    <t>Ysgol Bryn Coch d</t>
  </si>
  <si>
    <t>Sanddycroft b</t>
  </si>
  <si>
    <t>Ysgol Bryn Coch e</t>
  </si>
  <si>
    <t>Under 13 girls</t>
  </si>
  <si>
    <t>Race 3</t>
  </si>
  <si>
    <t>Under 13 Boys</t>
  </si>
  <si>
    <t>Race 4</t>
  </si>
  <si>
    <t>Under 15 girls</t>
  </si>
  <si>
    <t>Under 15 boys</t>
  </si>
  <si>
    <t>Race 5</t>
  </si>
  <si>
    <t>Under 17 Women</t>
  </si>
  <si>
    <t>Under 17 men</t>
  </si>
  <si>
    <t>Race 6</t>
  </si>
  <si>
    <t>Under 20 Men</t>
  </si>
  <si>
    <t>Race 7</t>
  </si>
  <si>
    <t>Prestatyn</t>
  </si>
  <si>
    <t>MV 60</t>
  </si>
  <si>
    <t>Denbigh</t>
  </si>
  <si>
    <t>Wrexham</t>
  </si>
  <si>
    <t>MV 60/65</t>
  </si>
  <si>
    <t>MV 70</t>
  </si>
  <si>
    <t>Senior Women and Masters</t>
  </si>
  <si>
    <t>Overall</t>
  </si>
  <si>
    <t>u20</t>
  </si>
  <si>
    <t>v35</t>
  </si>
  <si>
    <t>v40</t>
  </si>
  <si>
    <t>v45</t>
  </si>
  <si>
    <t>v50</t>
  </si>
  <si>
    <t>v55</t>
  </si>
  <si>
    <t>v60</t>
  </si>
  <si>
    <t>v65</t>
  </si>
  <si>
    <t>v70</t>
  </si>
  <si>
    <t>Teams</t>
  </si>
  <si>
    <t>Senior</t>
  </si>
  <si>
    <t>Buckley</t>
  </si>
  <si>
    <t>Masters</t>
  </si>
  <si>
    <t>Eryri</t>
  </si>
  <si>
    <t>Please note that if Buckley had counted in the Masters only then they would have scored 30 points</t>
  </si>
  <si>
    <t>By scoring in the seniors event then 4 athlets gain a medal.</t>
  </si>
  <si>
    <t>Senior Men and Masters</t>
  </si>
  <si>
    <t>Podium places</t>
  </si>
  <si>
    <t>Seniors</t>
  </si>
  <si>
    <t>Colwyn Bay</t>
  </si>
  <si>
    <t>W35</t>
  </si>
  <si>
    <t>Suzanne Heppenstall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</si>
</sst>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2" fontId="33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0" fontId="0" fillId="0" borderId="0" xfId="0" applyAlignment="1">
      <alignment horizontal="right"/>
    </xf>
    <xf numFmtId="0" fontId="35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6750" cy="571500"/>
    <xdr:sp>
      <xdr:nvSpPr>
        <xdr:cNvPr id="1" name="AutoShape 3"/>
        <xdr:cNvSpPr>
          <a:spLocks noChangeAspect="1"/>
        </xdr:cNvSpPr>
      </xdr:nvSpPr>
      <xdr:spPr>
        <a:xfrm>
          <a:off x="0" y="0"/>
          <a:ext cx="666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WCC%20entri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ace 1"/>
      <sheetName val="Race 2"/>
      <sheetName val="Race 3"/>
      <sheetName val="Race 4"/>
      <sheetName val="Race 5"/>
      <sheetName val="Race 6"/>
      <sheetName val="Race 7"/>
      <sheetName val="special olympics"/>
      <sheetName val="u11 girls"/>
      <sheetName val="u11 boys"/>
      <sheetName val="u13 girls"/>
      <sheetName val="u13 boys"/>
      <sheetName val="u15 girls"/>
      <sheetName val="u15 boys"/>
      <sheetName val="u17 girls"/>
      <sheetName val="u17 boys"/>
      <sheetName val="u20 women"/>
      <sheetName val="mv 70 men"/>
      <sheetName val="Senior Women"/>
      <sheetName val="u20 men"/>
      <sheetName val="mv60 men"/>
      <sheetName val="SeniorMaster men"/>
    </sheetNames>
    <sheetDataSet>
      <sheetData sheetId="0">
        <row r="1">
          <cell r="B1" t="str">
            <v>North Wales Cross Country Entries 2016</v>
          </cell>
        </row>
        <row r="3">
          <cell r="B3" t="str">
            <v>Special Olympics</v>
          </cell>
          <cell r="C3" t="str">
            <v>Race 1</v>
          </cell>
          <cell r="D3" t="str">
            <v>11.30am</v>
          </cell>
        </row>
        <row r="4">
          <cell r="A4">
            <v>1</v>
          </cell>
          <cell r="B4" t="str">
            <v>David Bellis</v>
          </cell>
          <cell r="D4" t="str">
            <v>so</v>
          </cell>
        </row>
        <row r="5">
          <cell r="A5">
            <v>2</v>
          </cell>
          <cell r="B5" t="str">
            <v>Jason Coles</v>
          </cell>
          <cell r="D5" t="str">
            <v>so</v>
          </cell>
        </row>
        <row r="6">
          <cell r="A6">
            <v>3</v>
          </cell>
          <cell r="B6" t="str">
            <v>Neil Morris</v>
          </cell>
          <cell r="D6" t="str">
            <v>so</v>
          </cell>
        </row>
        <row r="7">
          <cell r="A7">
            <v>4</v>
          </cell>
          <cell r="B7" t="str">
            <v>Gareth Hopwood</v>
          </cell>
          <cell r="D7" t="str">
            <v>so</v>
          </cell>
        </row>
        <row r="8">
          <cell r="A8">
            <v>5</v>
          </cell>
          <cell r="B8" t="str">
            <v>Michael Davies</v>
          </cell>
          <cell r="D8" t="str">
            <v>so</v>
          </cell>
        </row>
        <row r="9">
          <cell r="A9">
            <v>6</v>
          </cell>
          <cell r="B9" t="str">
            <v>Peter Loftus</v>
          </cell>
          <cell r="D9" t="str">
            <v>so</v>
          </cell>
        </row>
        <row r="10">
          <cell r="A10">
            <v>7</v>
          </cell>
          <cell r="B10" t="str">
            <v>Alex Hall</v>
          </cell>
          <cell r="D10" t="str">
            <v>so</v>
          </cell>
        </row>
        <row r="11">
          <cell r="A11">
            <v>8</v>
          </cell>
          <cell r="B11" t="str">
            <v>Abu</v>
          </cell>
          <cell r="D11" t="str">
            <v>so</v>
          </cell>
        </row>
        <row r="12">
          <cell r="A12">
            <v>9</v>
          </cell>
          <cell r="B12" t="str">
            <v>Damon Hughes</v>
          </cell>
          <cell r="D12" t="str">
            <v>so</v>
          </cell>
        </row>
        <row r="13">
          <cell r="A13">
            <v>10</v>
          </cell>
          <cell r="B13" t="str">
            <v>Rudi Zaman</v>
          </cell>
          <cell r="D13" t="str">
            <v>so</v>
          </cell>
        </row>
        <row r="14">
          <cell r="A14">
            <v>11</v>
          </cell>
          <cell r="D14" t="str">
            <v>so</v>
          </cell>
        </row>
        <row r="15">
          <cell r="A15">
            <v>12</v>
          </cell>
          <cell r="D15" t="str">
            <v>so</v>
          </cell>
        </row>
        <row r="16">
          <cell r="A16">
            <v>13</v>
          </cell>
          <cell r="D16" t="str">
            <v>so</v>
          </cell>
        </row>
        <row r="17">
          <cell r="A17">
            <v>14</v>
          </cell>
          <cell r="D17" t="str">
            <v>so</v>
          </cell>
        </row>
        <row r="18">
          <cell r="A18">
            <v>15</v>
          </cell>
          <cell r="D18" t="str">
            <v>so</v>
          </cell>
        </row>
        <row r="19">
          <cell r="A19">
            <v>16</v>
          </cell>
          <cell r="D19" t="str">
            <v>so</v>
          </cell>
        </row>
        <row r="20">
          <cell r="A20">
            <v>17</v>
          </cell>
          <cell r="D20" t="str">
            <v>so</v>
          </cell>
        </row>
        <row r="21">
          <cell r="A21">
            <v>18</v>
          </cell>
          <cell r="D21" t="str">
            <v>so</v>
          </cell>
        </row>
        <row r="22">
          <cell r="A22">
            <v>19</v>
          </cell>
          <cell r="D22" t="str">
            <v>so</v>
          </cell>
        </row>
        <row r="23">
          <cell r="A23">
            <v>20</v>
          </cell>
          <cell r="D23" t="str">
            <v>so</v>
          </cell>
        </row>
        <row r="24">
          <cell r="A24">
            <v>21</v>
          </cell>
          <cell r="D24" t="str">
            <v>so</v>
          </cell>
        </row>
        <row r="25">
          <cell r="A25">
            <v>22</v>
          </cell>
          <cell r="D25" t="str">
            <v>so</v>
          </cell>
        </row>
        <row r="26">
          <cell r="A26">
            <v>23</v>
          </cell>
          <cell r="D26" t="str">
            <v>so</v>
          </cell>
        </row>
        <row r="27">
          <cell r="A27">
            <v>24</v>
          </cell>
          <cell r="D27" t="str">
            <v>so</v>
          </cell>
        </row>
        <row r="28">
          <cell r="A28">
            <v>25</v>
          </cell>
          <cell r="D28" t="str">
            <v>so</v>
          </cell>
        </row>
        <row r="29">
          <cell r="A29">
            <v>26</v>
          </cell>
          <cell r="D29" t="str">
            <v>so</v>
          </cell>
        </row>
        <row r="30">
          <cell r="A30">
            <v>27</v>
          </cell>
          <cell r="D30" t="str">
            <v>so</v>
          </cell>
        </row>
        <row r="31">
          <cell r="A31">
            <v>28</v>
          </cell>
          <cell r="D31" t="str">
            <v>so</v>
          </cell>
        </row>
        <row r="32">
          <cell r="A32">
            <v>29</v>
          </cell>
          <cell r="D32" t="str">
            <v>so</v>
          </cell>
        </row>
        <row r="33">
          <cell r="A33">
            <v>30</v>
          </cell>
          <cell r="D33" t="str">
            <v>so</v>
          </cell>
        </row>
        <row r="35">
          <cell r="B35" t="str">
            <v>under 11 Girls</v>
          </cell>
          <cell r="C35" t="str">
            <v>Race 2</v>
          </cell>
          <cell r="D35" t="str">
            <v>12.00pm</v>
          </cell>
        </row>
        <row r="36">
          <cell r="A36">
            <v>31</v>
          </cell>
          <cell r="B36" t="str">
            <v>Neisha Roberts</v>
          </cell>
          <cell r="C36" t="str">
            <v>Deeside</v>
          </cell>
          <cell r="D36" t="str">
            <v>11g</v>
          </cell>
        </row>
        <row r="37">
          <cell r="A37">
            <v>32</v>
          </cell>
          <cell r="B37" t="str">
            <v>Macie Crowe</v>
          </cell>
          <cell r="C37" t="str">
            <v>Deeside</v>
          </cell>
          <cell r="D37" t="str">
            <v>11g</v>
          </cell>
        </row>
        <row r="38">
          <cell r="A38">
            <v>33</v>
          </cell>
          <cell r="B38" t="str">
            <v>Eden Edwards</v>
          </cell>
          <cell r="C38" t="str">
            <v>Deeside</v>
          </cell>
          <cell r="D38" t="str">
            <v>11g</v>
          </cell>
        </row>
        <row r="39">
          <cell r="A39">
            <v>34</v>
          </cell>
          <cell r="B39" t="str">
            <v>Arian Williams</v>
          </cell>
          <cell r="C39" t="str">
            <v>Menai</v>
          </cell>
          <cell r="D39" t="str">
            <v>11g</v>
          </cell>
        </row>
        <row r="40">
          <cell r="A40">
            <v>35</v>
          </cell>
          <cell r="B40" t="str">
            <v>Kyla Cain</v>
          </cell>
          <cell r="C40" t="str">
            <v>Menai</v>
          </cell>
          <cell r="D40" t="str">
            <v>11g</v>
          </cell>
        </row>
        <row r="41">
          <cell r="A41">
            <v>36</v>
          </cell>
          <cell r="B41" t="str">
            <v>Piper Lloyd</v>
          </cell>
          <cell r="C41" t="str">
            <v>Maldwyn</v>
          </cell>
          <cell r="D41" t="str">
            <v>11g</v>
          </cell>
        </row>
        <row r="42">
          <cell r="A42">
            <v>37</v>
          </cell>
          <cell r="B42" t="str">
            <v>Sally Walling</v>
          </cell>
          <cell r="C42" t="str">
            <v>Naphill &amp; Walters Ash School</v>
          </cell>
          <cell r="D42" t="str">
            <v>11g</v>
          </cell>
        </row>
        <row r="43">
          <cell r="A43">
            <v>38</v>
          </cell>
          <cell r="B43" t="str">
            <v>Ruby Rice-Jones</v>
          </cell>
          <cell r="C43" t="str">
            <v>Ysgol Bryn Coch</v>
          </cell>
          <cell r="D43" t="str">
            <v>11g</v>
          </cell>
        </row>
        <row r="44">
          <cell r="A44">
            <v>39</v>
          </cell>
          <cell r="B44" t="str">
            <v>Iona Sloan-Lewis</v>
          </cell>
          <cell r="C44" t="str">
            <v>Ysgol Bryn Coch</v>
          </cell>
          <cell r="D44" t="str">
            <v>11g</v>
          </cell>
        </row>
        <row r="45">
          <cell r="A45">
            <v>40</v>
          </cell>
          <cell r="B45" t="str">
            <v>Demi-Lea Brady</v>
          </cell>
          <cell r="C45" t="str">
            <v>Ysgol Bryn Coch</v>
          </cell>
          <cell r="D45" t="str">
            <v>11g</v>
          </cell>
        </row>
        <row r="46">
          <cell r="A46">
            <v>41</v>
          </cell>
          <cell r="B46" t="str">
            <v>Abi Cross</v>
          </cell>
          <cell r="C46" t="str">
            <v>Ysgol Bryn Coch</v>
          </cell>
          <cell r="D46" t="str">
            <v>11g</v>
          </cell>
        </row>
        <row r="47">
          <cell r="A47">
            <v>42</v>
          </cell>
          <cell r="B47" t="str">
            <v>Emily Jones</v>
          </cell>
          <cell r="C47" t="str">
            <v>Ysgol Bryn Coch</v>
          </cell>
          <cell r="D47" t="str">
            <v>11g</v>
          </cell>
        </row>
        <row r="48">
          <cell r="A48">
            <v>43</v>
          </cell>
          <cell r="B48" t="str">
            <v>Katy Rushforth</v>
          </cell>
          <cell r="C48" t="str">
            <v>Ysgol Bryn Coch</v>
          </cell>
          <cell r="D48" t="str">
            <v>11g</v>
          </cell>
        </row>
        <row r="49">
          <cell r="A49">
            <v>44</v>
          </cell>
          <cell r="B49" t="str">
            <v>Grace Williams</v>
          </cell>
          <cell r="C49" t="str">
            <v>Ysgol Bryn Coch</v>
          </cell>
          <cell r="D49" t="str">
            <v>11g</v>
          </cell>
        </row>
        <row r="50">
          <cell r="A50">
            <v>45</v>
          </cell>
          <cell r="B50" t="str">
            <v>Melys Thomas</v>
          </cell>
          <cell r="C50" t="str">
            <v>Ysgol Bryn Coch</v>
          </cell>
          <cell r="D50" t="str">
            <v>11g</v>
          </cell>
        </row>
        <row r="51">
          <cell r="A51">
            <v>46</v>
          </cell>
          <cell r="B51" t="str">
            <v>Emily Brookes</v>
          </cell>
          <cell r="C51" t="str">
            <v>Ysgol Bryn Coch</v>
          </cell>
          <cell r="D51" t="str">
            <v>11g</v>
          </cell>
        </row>
        <row r="52">
          <cell r="A52">
            <v>47</v>
          </cell>
          <cell r="B52" t="str">
            <v>Faye Jones</v>
          </cell>
          <cell r="C52" t="str">
            <v>Ysgol Bryn Coch</v>
          </cell>
          <cell r="D52" t="str">
            <v>11g</v>
          </cell>
        </row>
        <row r="53">
          <cell r="A53">
            <v>48</v>
          </cell>
          <cell r="B53" t="str">
            <v>Lauren Boon</v>
          </cell>
          <cell r="C53" t="str">
            <v>Ysgol Bryn Coch</v>
          </cell>
          <cell r="D53" t="str">
            <v>11g</v>
          </cell>
        </row>
        <row r="54">
          <cell r="A54">
            <v>49</v>
          </cell>
          <cell r="B54" t="str">
            <v>Maisie Lester</v>
          </cell>
          <cell r="C54" t="str">
            <v>Colwyn Bay</v>
          </cell>
          <cell r="D54" t="str">
            <v>11g</v>
          </cell>
        </row>
        <row r="55">
          <cell r="A55">
            <v>50</v>
          </cell>
          <cell r="B55" t="str">
            <v>Non Elen Redvers Jones  </v>
          </cell>
          <cell r="C55" t="str">
            <v>Menai</v>
          </cell>
          <cell r="D55" t="str">
            <v>11g</v>
          </cell>
        </row>
        <row r="56">
          <cell r="A56">
            <v>51</v>
          </cell>
          <cell r="B56" t="str">
            <v>Georgina Molloy</v>
          </cell>
          <cell r="C56" t="str">
            <v>Deeside</v>
          </cell>
          <cell r="D56" t="str">
            <v>11g</v>
          </cell>
        </row>
        <row r="57">
          <cell r="A57">
            <v>52</v>
          </cell>
          <cell r="B57" t="str">
            <v>Maddison Griffiths</v>
          </cell>
          <cell r="C57" t="str">
            <v>Maldwyn</v>
          </cell>
          <cell r="D57" t="str">
            <v>11g</v>
          </cell>
        </row>
        <row r="58">
          <cell r="A58">
            <v>53</v>
          </cell>
          <cell r="B58" t="str">
            <v>Caitlyn Bloor</v>
          </cell>
          <cell r="C58" t="str">
            <v>Maldwyn</v>
          </cell>
          <cell r="D58" t="str">
            <v>11g</v>
          </cell>
        </row>
        <row r="59">
          <cell r="A59">
            <v>54</v>
          </cell>
          <cell r="B59" t="str">
            <v>Eva Jones</v>
          </cell>
          <cell r="C59" t="str">
            <v>Ysgol Bryn Coch</v>
          </cell>
          <cell r="D59" t="str">
            <v>11g</v>
          </cell>
        </row>
        <row r="60">
          <cell r="A60">
            <v>55</v>
          </cell>
          <cell r="B60" t="str">
            <v>Emily Jones</v>
          </cell>
          <cell r="C60" t="str">
            <v>Sandycroft</v>
          </cell>
          <cell r="D60" t="str">
            <v>11g</v>
          </cell>
        </row>
        <row r="61">
          <cell r="A61">
            <v>56</v>
          </cell>
          <cell r="B61" t="str">
            <v>Elise Qiunn</v>
          </cell>
          <cell r="C61" t="str">
            <v>Sandycroft</v>
          </cell>
          <cell r="D61" t="str">
            <v>11g</v>
          </cell>
        </row>
        <row r="62">
          <cell r="A62">
            <v>57</v>
          </cell>
          <cell r="B62" t="str">
            <v>Millie Hedges</v>
          </cell>
          <cell r="C62" t="str">
            <v>Sandycroft</v>
          </cell>
          <cell r="D62" t="str">
            <v>11g</v>
          </cell>
        </row>
        <row r="63">
          <cell r="A63">
            <v>58</v>
          </cell>
          <cell r="B63" t="str">
            <v>Abbie Latham</v>
          </cell>
          <cell r="C63" t="str">
            <v>Sandycroft</v>
          </cell>
          <cell r="D63" t="str">
            <v>11g</v>
          </cell>
        </row>
        <row r="64">
          <cell r="A64">
            <v>59</v>
          </cell>
          <cell r="B64" t="str">
            <v>Lucy Edgeley</v>
          </cell>
          <cell r="C64" t="str">
            <v>Sandycroft</v>
          </cell>
          <cell r="D64" t="str">
            <v>11g</v>
          </cell>
        </row>
        <row r="65">
          <cell r="A65">
            <v>60</v>
          </cell>
          <cell r="B65" t="str">
            <v>Elizabeth Wiggins</v>
          </cell>
          <cell r="C65" t="str">
            <v>Sandycroft</v>
          </cell>
          <cell r="D65" t="str">
            <v>11g</v>
          </cell>
        </row>
        <row r="66">
          <cell r="A66">
            <v>61</v>
          </cell>
          <cell r="D66" t="str">
            <v>11g</v>
          </cell>
        </row>
        <row r="67">
          <cell r="A67">
            <v>62</v>
          </cell>
          <cell r="D67" t="str">
            <v>11g</v>
          </cell>
        </row>
        <row r="68">
          <cell r="A68">
            <v>63</v>
          </cell>
          <cell r="D68" t="str">
            <v>11g</v>
          </cell>
        </row>
        <row r="69">
          <cell r="A69">
            <v>64</v>
          </cell>
          <cell r="D69" t="str">
            <v>11g</v>
          </cell>
        </row>
        <row r="70">
          <cell r="A70">
            <v>65</v>
          </cell>
          <cell r="D70" t="str">
            <v>11g</v>
          </cell>
        </row>
        <row r="71">
          <cell r="A71">
            <v>66</v>
          </cell>
          <cell r="D71" t="str">
            <v>11g</v>
          </cell>
        </row>
        <row r="72">
          <cell r="A72">
            <v>67</v>
          </cell>
          <cell r="D72" t="str">
            <v>11g</v>
          </cell>
        </row>
        <row r="73">
          <cell r="A73">
            <v>68</v>
          </cell>
          <cell r="D73" t="str">
            <v>11g</v>
          </cell>
        </row>
        <row r="74">
          <cell r="A74">
            <v>69</v>
          </cell>
          <cell r="D74" t="str">
            <v>11g</v>
          </cell>
        </row>
        <row r="75">
          <cell r="A75">
            <v>70</v>
          </cell>
          <cell r="D75" t="str">
            <v>11g</v>
          </cell>
        </row>
        <row r="76">
          <cell r="A76">
            <v>71</v>
          </cell>
          <cell r="D76" t="str">
            <v>11g</v>
          </cell>
        </row>
        <row r="77">
          <cell r="A77">
            <v>72</v>
          </cell>
          <cell r="D77" t="str">
            <v>11g</v>
          </cell>
        </row>
        <row r="78">
          <cell r="A78">
            <v>73</v>
          </cell>
          <cell r="D78" t="str">
            <v>11g</v>
          </cell>
        </row>
        <row r="79">
          <cell r="A79">
            <v>74</v>
          </cell>
          <cell r="D79" t="str">
            <v>11g</v>
          </cell>
        </row>
        <row r="80">
          <cell r="A80">
            <v>75</v>
          </cell>
          <cell r="D80" t="str">
            <v>11g</v>
          </cell>
        </row>
        <row r="81">
          <cell r="A81">
            <v>76</v>
          </cell>
          <cell r="D81" t="str">
            <v>11g</v>
          </cell>
        </row>
        <row r="82">
          <cell r="A82">
            <v>77</v>
          </cell>
          <cell r="D82" t="str">
            <v>11g</v>
          </cell>
        </row>
        <row r="83">
          <cell r="A83">
            <v>78</v>
          </cell>
          <cell r="D83" t="str">
            <v>11g</v>
          </cell>
        </row>
        <row r="84">
          <cell r="A84">
            <v>79</v>
          </cell>
          <cell r="D84" t="str">
            <v>11g</v>
          </cell>
        </row>
        <row r="85">
          <cell r="A85">
            <v>80</v>
          </cell>
          <cell r="D85" t="str">
            <v>11g</v>
          </cell>
        </row>
        <row r="87">
          <cell r="B87" t="str">
            <v>U11B</v>
          </cell>
          <cell r="C87" t="str">
            <v>Race 3</v>
          </cell>
          <cell r="D87" t="str">
            <v>12.20pm</v>
          </cell>
        </row>
        <row r="88">
          <cell r="A88">
            <v>81</v>
          </cell>
          <cell r="B88" t="str">
            <v>Kieran Bushell</v>
          </cell>
          <cell r="C88" t="str">
            <v>Deeside</v>
          </cell>
          <cell r="D88" t="str">
            <v>11b</v>
          </cell>
        </row>
        <row r="89">
          <cell r="A89">
            <v>82</v>
          </cell>
          <cell r="B89" t="str">
            <v>Guy Soley</v>
          </cell>
          <cell r="C89" t="str">
            <v>Menai</v>
          </cell>
          <cell r="D89" t="str">
            <v>11b</v>
          </cell>
        </row>
        <row r="90">
          <cell r="A90">
            <v>83</v>
          </cell>
          <cell r="B90" t="str">
            <v>Jack Scott</v>
          </cell>
          <cell r="C90" t="str">
            <v>Menai</v>
          </cell>
          <cell r="D90" t="str">
            <v>11b</v>
          </cell>
        </row>
        <row r="91">
          <cell r="A91">
            <v>84</v>
          </cell>
          <cell r="B91" t="str">
            <v>Josh Cumming</v>
          </cell>
          <cell r="C91" t="str">
            <v>Menai</v>
          </cell>
          <cell r="D91" t="str">
            <v>11b</v>
          </cell>
        </row>
        <row r="92">
          <cell r="A92">
            <v>85</v>
          </cell>
          <cell r="B92" t="str">
            <v>Joseff Morgan</v>
          </cell>
          <cell r="C92" t="str">
            <v>Menai</v>
          </cell>
          <cell r="D92" t="str">
            <v>11b</v>
          </cell>
        </row>
        <row r="93">
          <cell r="A93">
            <v>86</v>
          </cell>
          <cell r="B93" t="str">
            <v>Harri Morgan</v>
          </cell>
          <cell r="C93" t="str">
            <v>Menai</v>
          </cell>
          <cell r="D93" t="str">
            <v>11b</v>
          </cell>
        </row>
        <row r="94">
          <cell r="A94">
            <v>87</v>
          </cell>
          <cell r="B94" t="str">
            <v>Lloyd Robinson</v>
          </cell>
          <cell r="C94" t="str">
            <v>Ysgol Bryn Coch</v>
          </cell>
          <cell r="D94" t="str">
            <v>11b</v>
          </cell>
        </row>
        <row r="95">
          <cell r="A95">
            <v>88</v>
          </cell>
          <cell r="B95" t="str">
            <v>Kyle Gallimore</v>
          </cell>
          <cell r="C95" t="str">
            <v>Ysgol Bryn Coch</v>
          </cell>
          <cell r="D95" t="str">
            <v>11b</v>
          </cell>
        </row>
        <row r="96">
          <cell r="A96">
            <v>89</v>
          </cell>
          <cell r="B96" t="str">
            <v>Rylan Gallimore</v>
          </cell>
          <cell r="C96" t="str">
            <v>Ysgol Bryn Coch</v>
          </cell>
          <cell r="D96" t="str">
            <v>11b</v>
          </cell>
        </row>
        <row r="97">
          <cell r="A97">
            <v>90</v>
          </cell>
          <cell r="B97" t="str">
            <v>Felix Van Dijk</v>
          </cell>
          <cell r="C97" t="str">
            <v>Ysgol Bryn Coch</v>
          </cell>
          <cell r="D97" t="str">
            <v>11b</v>
          </cell>
        </row>
        <row r="98">
          <cell r="A98">
            <v>91</v>
          </cell>
          <cell r="B98" t="str">
            <v>Ruben Van Dijk </v>
          </cell>
          <cell r="C98" t="str">
            <v>Ysgol Bryn Coch</v>
          </cell>
          <cell r="D98" t="str">
            <v>11b</v>
          </cell>
        </row>
        <row r="99">
          <cell r="A99">
            <v>92</v>
          </cell>
          <cell r="B99" t="str">
            <v>Matthew Williams</v>
          </cell>
          <cell r="C99" t="str">
            <v>Ysgol Bryn Coch</v>
          </cell>
          <cell r="D99" t="str">
            <v>11b</v>
          </cell>
        </row>
        <row r="100">
          <cell r="A100">
            <v>93</v>
          </cell>
          <cell r="B100" t="str">
            <v>Jonah Hughes</v>
          </cell>
          <cell r="C100" t="str">
            <v>Ysgol Bryn Coch</v>
          </cell>
          <cell r="D100" t="str">
            <v>11b</v>
          </cell>
        </row>
        <row r="101">
          <cell r="A101">
            <v>94</v>
          </cell>
          <cell r="B101" t="str">
            <v>Tom Norwood</v>
          </cell>
          <cell r="C101" t="str">
            <v>Ysgol Bryn Coch</v>
          </cell>
          <cell r="D101" t="str">
            <v>11b</v>
          </cell>
        </row>
        <row r="102">
          <cell r="A102">
            <v>95</v>
          </cell>
          <cell r="B102" t="str">
            <v>Ewan Millington</v>
          </cell>
          <cell r="C102" t="str">
            <v>Ysgol Bryn Coch</v>
          </cell>
          <cell r="D102" t="str">
            <v>11b</v>
          </cell>
        </row>
        <row r="103">
          <cell r="A103">
            <v>96</v>
          </cell>
          <cell r="B103" t="str">
            <v>Ioan Oldfield</v>
          </cell>
          <cell r="C103" t="str">
            <v>Ysgol Bryn Coch</v>
          </cell>
          <cell r="D103" t="str">
            <v>11b</v>
          </cell>
        </row>
        <row r="104">
          <cell r="A104">
            <v>97</v>
          </cell>
          <cell r="B104" t="str">
            <v>William Flint</v>
          </cell>
          <cell r="C104" t="str">
            <v>Ysgol Bryn Coch</v>
          </cell>
          <cell r="D104" t="str">
            <v>11b</v>
          </cell>
        </row>
        <row r="105">
          <cell r="A105">
            <v>98</v>
          </cell>
          <cell r="B105" t="str">
            <v>Jack Atkins</v>
          </cell>
          <cell r="C105" t="str">
            <v>Ysgol Bryn Coch</v>
          </cell>
          <cell r="D105" t="str">
            <v>11b</v>
          </cell>
        </row>
        <row r="106">
          <cell r="A106">
            <v>99</v>
          </cell>
          <cell r="B106" t="str">
            <v>Logan Denton</v>
          </cell>
          <cell r="C106" t="str">
            <v>Ysgol Bryn Coch</v>
          </cell>
          <cell r="D106" t="str">
            <v>11b</v>
          </cell>
        </row>
        <row r="107">
          <cell r="A107">
            <v>100</v>
          </cell>
          <cell r="B107" t="str">
            <v>Alex Owen</v>
          </cell>
          <cell r="C107" t="str">
            <v>Ysgol Bryn Coch</v>
          </cell>
          <cell r="D107" t="str">
            <v>11b</v>
          </cell>
        </row>
        <row r="108">
          <cell r="A108">
            <v>101</v>
          </cell>
          <cell r="B108" t="str">
            <v>Charlie Ford</v>
          </cell>
          <cell r="C108" t="str">
            <v>Ysgol Bryn Coch</v>
          </cell>
          <cell r="D108" t="str">
            <v>11b</v>
          </cell>
        </row>
        <row r="109">
          <cell r="A109">
            <v>102</v>
          </cell>
          <cell r="B109" t="str">
            <v>Thomas Molloy</v>
          </cell>
          <cell r="C109" t="str">
            <v>Deeside</v>
          </cell>
          <cell r="D109" t="str">
            <v>11b</v>
          </cell>
        </row>
        <row r="110">
          <cell r="A110">
            <v>103</v>
          </cell>
          <cell r="B110" t="str">
            <v>Aled Breeze</v>
          </cell>
          <cell r="C110" t="str">
            <v>Maldwyn</v>
          </cell>
          <cell r="D110" t="str">
            <v>11b</v>
          </cell>
        </row>
        <row r="111">
          <cell r="A111">
            <v>104</v>
          </cell>
          <cell r="B111" t="str">
            <v>Callum Morgan</v>
          </cell>
          <cell r="C111" t="str">
            <v>Maldwyn</v>
          </cell>
          <cell r="D111" t="str">
            <v>11b</v>
          </cell>
        </row>
        <row r="112">
          <cell r="A112">
            <v>105</v>
          </cell>
          <cell r="B112" t="str">
            <v>William Stead</v>
          </cell>
          <cell r="C112" t="str">
            <v>Maldwyn</v>
          </cell>
          <cell r="D112" t="str">
            <v>11b</v>
          </cell>
        </row>
        <row r="113">
          <cell r="A113">
            <v>106</v>
          </cell>
          <cell r="B113" t="str">
            <v>Oliver Jones</v>
          </cell>
          <cell r="C113" t="str">
            <v>Maldwyn</v>
          </cell>
          <cell r="D113" t="str">
            <v>11b</v>
          </cell>
        </row>
        <row r="114">
          <cell r="A114">
            <v>107</v>
          </cell>
          <cell r="B114" t="str">
            <v>Ted Bolton</v>
          </cell>
          <cell r="C114" t="str">
            <v>Wrexham</v>
          </cell>
          <cell r="D114" t="str">
            <v>11b</v>
          </cell>
        </row>
        <row r="115">
          <cell r="A115">
            <v>108</v>
          </cell>
          <cell r="B115" t="str">
            <v>Tommi Bellis</v>
          </cell>
          <cell r="C115" t="str">
            <v>Sandycroft CP</v>
          </cell>
          <cell r="D115" t="str">
            <v>11b</v>
          </cell>
        </row>
        <row r="116">
          <cell r="A116">
            <v>109</v>
          </cell>
          <cell r="B116" t="str">
            <v>Joshua Hodgkinson</v>
          </cell>
          <cell r="C116" t="str">
            <v>Ysgol Bryn Coch</v>
          </cell>
          <cell r="D116" t="str">
            <v>11b</v>
          </cell>
        </row>
        <row r="117">
          <cell r="A117">
            <v>110</v>
          </cell>
          <cell r="B117" t="str">
            <v>Caleb Hardie</v>
          </cell>
          <cell r="C117" t="str">
            <v>Ysgol Bryn Coch</v>
          </cell>
          <cell r="D117" t="str">
            <v>11b</v>
          </cell>
        </row>
        <row r="118">
          <cell r="A118">
            <v>111</v>
          </cell>
          <cell r="B118" t="str">
            <v>Will Owen</v>
          </cell>
          <cell r="C118" t="str">
            <v>Maldwyn</v>
          </cell>
          <cell r="D118" t="str">
            <v>11b</v>
          </cell>
        </row>
        <row r="119">
          <cell r="A119">
            <v>112</v>
          </cell>
          <cell r="B119" t="str">
            <v>Josh Wilbraham</v>
          </cell>
          <cell r="C119" t="str">
            <v>Sandycroft CP</v>
          </cell>
          <cell r="D119" t="str">
            <v>11b</v>
          </cell>
        </row>
        <row r="120">
          <cell r="A120">
            <v>113</v>
          </cell>
          <cell r="B120" t="str">
            <v>Thomas Morrison</v>
          </cell>
          <cell r="C120" t="str">
            <v>Sandycroft CP</v>
          </cell>
          <cell r="D120" t="str">
            <v>11b</v>
          </cell>
        </row>
        <row r="121">
          <cell r="A121">
            <v>114</v>
          </cell>
          <cell r="B121" t="str">
            <v>Rhys Williams</v>
          </cell>
          <cell r="C121" t="str">
            <v>Sandycroft CP</v>
          </cell>
          <cell r="D121" t="str">
            <v>11b</v>
          </cell>
        </row>
        <row r="122">
          <cell r="A122">
            <v>115</v>
          </cell>
          <cell r="B122" t="str">
            <v>Jack Henderson</v>
          </cell>
          <cell r="C122" t="str">
            <v>Sandycroft CP</v>
          </cell>
          <cell r="D122" t="str">
            <v>11b</v>
          </cell>
        </row>
        <row r="123">
          <cell r="A123">
            <v>116</v>
          </cell>
          <cell r="B123" t="str">
            <v>Cian Woodford</v>
          </cell>
          <cell r="C123" t="str">
            <v>Menai</v>
          </cell>
          <cell r="D123" t="str">
            <v>11b</v>
          </cell>
        </row>
        <row r="124">
          <cell r="A124">
            <v>117</v>
          </cell>
          <cell r="B124" t="str">
            <v>Lincoln Roberts</v>
          </cell>
          <cell r="C124" t="str">
            <v>Sandycroft CP</v>
          </cell>
          <cell r="D124" t="str">
            <v>11b</v>
          </cell>
        </row>
        <row r="125">
          <cell r="A125">
            <v>118</v>
          </cell>
          <cell r="B125" t="str">
            <v>Joshua Grubb</v>
          </cell>
          <cell r="C125" t="str">
            <v>Sandycroft CP</v>
          </cell>
          <cell r="D125" t="str">
            <v>11b</v>
          </cell>
        </row>
        <row r="126">
          <cell r="A126">
            <v>119</v>
          </cell>
          <cell r="B126" t="str">
            <v>Tudur Harper Lloyd</v>
          </cell>
          <cell r="C126" t="str">
            <v>Menai</v>
          </cell>
          <cell r="D126" t="str">
            <v>11b</v>
          </cell>
        </row>
        <row r="127">
          <cell r="A127">
            <v>120</v>
          </cell>
          <cell r="D127" t="str">
            <v>11b</v>
          </cell>
        </row>
        <row r="128">
          <cell r="A128">
            <v>121</v>
          </cell>
          <cell r="D128" t="str">
            <v>11b</v>
          </cell>
        </row>
        <row r="129">
          <cell r="A129">
            <v>122</v>
          </cell>
          <cell r="D129" t="str">
            <v>11b</v>
          </cell>
        </row>
        <row r="130">
          <cell r="A130">
            <v>123</v>
          </cell>
          <cell r="D130" t="str">
            <v>11b</v>
          </cell>
        </row>
        <row r="131">
          <cell r="A131">
            <v>124</v>
          </cell>
          <cell r="D131" t="str">
            <v>11b</v>
          </cell>
        </row>
        <row r="132">
          <cell r="A132">
            <v>125</v>
          </cell>
          <cell r="D132" t="str">
            <v>11b</v>
          </cell>
        </row>
        <row r="133">
          <cell r="A133">
            <v>126</v>
          </cell>
          <cell r="D133" t="str">
            <v>11b</v>
          </cell>
        </row>
        <row r="134">
          <cell r="A134">
            <v>127</v>
          </cell>
          <cell r="D134" t="str">
            <v>11b</v>
          </cell>
        </row>
        <row r="135">
          <cell r="A135">
            <v>128</v>
          </cell>
          <cell r="D135" t="str">
            <v>11b</v>
          </cell>
        </row>
        <row r="136">
          <cell r="A136">
            <v>129</v>
          </cell>
          <cell r="D136" t="str">
            <v>11b</v>
          </cell>
        </row>
        <row r="137">
          <cell r="A137">
            <v>130</v>
          </cell>
          <cell r="D137" t="str">
            <v>11b</v>
          </cell>
        </row>
        <row r="139">
          <cell r="B139" t="str">
            <v>U13G</v>
          </cell>
          <cell r="C139" t="str">
            <v>Race 3</v>
          </cell>
          <cell r="D139" t="str">
            <v>12.20pm</v>
          </cell>
        </row>
        <row r="140">
          <cell r="A140">
            <v>131</v>
          </cell>
          <cell r="B140" t="str">
            <v>Hannah Smith</v>
          </cell>
          <cell r="C140" t="str">
            <v>Deeside</v>
          </cell>
          <cell r="D140" t="str">
            <v>13g</v>
          </cell>
        </row>
        <row r="141">
          <cell r="A141">
            <v>132</v>
          </cell>
          <cell r="B141" t="str">
            <v>Samia A Jones</v>
          </cell>
          <cell r="C141" t="str">
            <v>Menai</v>
          </cell>
          <cell r="D141" t="str">
            <v>13g</v>
          </cell>
        </row>
        <row r="142">
          <cell r="A142">
            <v>133</v>
          </cell>
          <cell r="B142" t="str">
            <v>Rheagan Edwards</v>
          </cell>
          <cell r="C142" t="str">
            <v>Deeside</v>
          </cell>
          <cell r="D142" t="str">
            <v>13g</v>
          </cell>
        </row>
        <row r="143">
          <cell r="A143">
            <v>134</v>
          </cell>
          <cell r="B143" t="str">
            <v>Eve Scott</v>
          </cell>
          <cell r="C143" t="str">
            <v>Colwyn Bay</v>
          </cell>
          <cell r="D143" t="str">
            <v>13g</v>
          </cell>
        </row>
        <row r="144">
          <cell r="A144">
            <v>135</v>
          </cell>
          <cell r="B144" t="str">
            <v>Ffion Madi Rees Jones </v>
          </cell>
          <cell r="C144" t="str">
            <v>Menai</v>
          </cell>
          <cell r="D144" t="str">
            <v>13g</v>
          </cell>
        </row>
        <row r="145">
          <cell r="A145">
            <v>136</v>
          </cell>
          <cell r="B145" t="str">
            <v>Alys Dion Rees Jones  </v>
          </cell>
          <cell r="C145" t="str">
            <v>Menai</v>
          </cell>
          <cell r="D145" t="str">
            <v>13g</v>
          </cell>
        </row>
        <row r="146">
          <cell r="A146">
            <v>137</v>
          </cell>
          <cell r="B146" t="str">
            <v>Olivia Robson</v>
          </cell>
          <cell r="C146" t="str">
            <v>Maldwyn</v>
          </cell>
          <cell r="D146" t="str">
            <v>13g</v>
          </cell>
        </row>
        <row r="147">
          <cell r="A147">
            <v>138</v>
          </cell>
          <cell r="B147" t="str">
            <v>Carys Breeze</v>
          </cell>
          <cell r="C147" t="str">
            <v>Maldwyn</v>
          </cell>
          <cell r="D147" t="str">
            <v>13g</v>
          </cell>
        </row>
        <row r="148">
          <cell r="A148">
            <v>139</v>
          </cell>
          <cell r="B148" t="str">
            <v>Imogen Owen</v>
          </cell>
          <cell r="C148" t="str">
            <v>Deeside</v>
          </cell>
          <cell r="D148" t="str">
            <v>13g</v>
          </cell>
        </row>
        <row r="149">
          <cell r="A149">
            <v>140</v>
          </cell>
          <cell r="B149" t="str">
            <v>Ellie Small</v>
          </cell>
          <cell r="C149" t="str">
            <v>Deeside</v>
          </cell>
          <cell r="D149" t="str">
            <v>13g</v>
          </cell>
        </row>
        <row r="150">
          <cell r="A150">
            <v>141</v>
          </cell>
          <cell r="B150" t="str">
            <v>Morgan Roberts</v>
          </cell>
          <cell r="C150" t="str">
            <v>Maldwyn</v>
          </cell>
          <cell r="D150" t="str">
            <v>13g</v>
          </cell>
        </row>
        <row r="151">
          <cell r="A151">
            <v>142</v>
          </cell>
          <cell r="B151" t="str">
            <v>Sally Murton Davies</v>
          </cell>
          <cell r="C151" t="str">
            <v>Maldwyn</v>
          </cell>
          <cell r="D151" t="str">
            <v>13g</v>
          </cell>
        </row>
        <row r="152">
          <cell r="A152">
            <v>143</v>
          </cell>
          <cell r="D152" t="str">
            <v>13g</v>
          </cell>
        </row>
        <row r="153">
          <cell r="A153">
            <v>144</v>
          </cell>
          <cell r="D153" t="str">
            <v>13g</v>
          </cell>
        </row>
        <row r="154">
          <cell r="A154">
            <v>145</v>
          </cell>
          <cell r="D154" t="str">
            <v>13g</v>
          </cell>
        </row>
        <row r="155">
          <cell r="A155">
            <v>146</v>
          </cell>
          <cell r="D155" t="str">
            <v>13g</v>
          </cell>
        </row>
        <row r="156">
          <cell r="A156">
            <v>147</v>
          </cell>
          <cell r="D156" t="str">
            <v>13g</v>
          </cell>
        </row>
        <row r="157">
          <cell r="A157">
            <v>148</v>
          </cell>
          <cell r="D157" t="str">
            <v>13g</v>
          </cell>
        </row>
        <row r="158">
          <cell r="A158">
            <v>149</v>
          </cell>
          <cell r="D158" t="str">
            <v>13g</v>
          </cell>
        </row>
        <row r="159">
          <cell r="A159">
            <v>150</v>
          </cell>
          <cell r="D159" t="str">
            <v>13g</v>
          </cell>
        </row>
        <row r="160">
          <cell r="A160">
            <v>151</v>
          </cell>
          <cell r="D160" t="str">
            <v>13g</v>
          </cell>
        </row>
        <row r="161">
          <cell r="A161">
            <v>152</v>
          </cell>
          <cell r="D161" t="str">
            <v>13g</v>
          </cell>
        </row>
        <row r="162">
          <cell r="A162">
            <v>153</v>
          </cell>
          <cell r="D162" t="str">
            <v>13g</v>
          </cell>
        </row>
        <row r="163">
          <cell r="A163">
            <v>154</v>
          </cell>
          <cell r="D163" t="str">
            <v>13g</v>
          </cell>
        </row>
        <row r="164">
          <cell r="A164">
            <v>155</v>
          </cell>
          <cell r="D164" t="str">
            <v>13g</v>
          </cell>
        </row>
        <row r="165">
          <cell r="A165">
            <v>156</v>
          </cell>
          <cell r="D165" t="str">
            <v>13g</v>
          </cell>
        </row>
        <row r="166">
          <cell r="A166">
            <v>157</v>
          </cell>
          <cell r="D166" t="str">
            <v>13g</v>
          </cell>
        </row>
        <row r="167">
          <cell r="A167">
            <v>158</v>
          </cell>
          <cell r="D167" t="str">
            <v>13g</v>
          </cell>
        </row>
        <row r="168">
          <cell r="A168">
            <v>159</v>
          </cell>
          <cell r="D168" t="str">
            <v>13g</v>
          </cell>
        </row>
        <row r="169">
          <cell r="A169">
            <v>160</v>
          </cell>
          <cell r="D169" t="str">
            <v>13g</v>
          </cell>
        </row>
        <row r="171">
          <cell r="B171" t="str">
            <v>U13B</v>
          </cell>
          <cell r="C171" t="str">
            <v>Race 4</v>
          </cell>
          <cell r="D171" t="str">
            <v>12.45pm</v>
          </cell>
        </row>
        <row r="172">
          <cell r="A172">
            <v>161</v>
          </cell>
          <cell r="B172" t="str">
            <v>Jack Cain</v>
          </cell>
          <cell r="C172" t="str">
            <v>Menai</v>
          </cell>
          <cell r="D172" t="str">
            <v>13b</v>
          </cell>
        </row>
        <row r="173">
          <cell r="A173">
            <v>162</v>
          </cell>
          <cell r="B173" t="str">
            <v>Eden Potter</v>
          </cell>
          <cell r="C173" t="str">
            <v>Menai</v>
          </cell>
          <cell r="D173" t="str">
            <v>13b</v>
          </cell>
        </row>
        <row r="174">
          <cell r="A174">
            <v>163</v>
          </cell>
          <cell r="B174" t="str">
            <v>Alex Cumming</v>
          </cell>
          <cell r="C174" t="str">
            <v>Menai</v>
          </cell>
          <cell r="D174" t="str">
            <v>13b</v>
          </cell>
        </row>
        <row r="175">
          <cell r="A175">
            <v>164</v>
          </cell>
          <cell r="B175" t="str">
            <v>Osian Perrin</v>
          </cell>
          <cell r="C175" t="str">
            <v>Menai</v>
          </cell>
          <cell r="D175" t="str">
            <v>13b</v>
          </cell>
        </row>
        <row r="176">
          <cell r="A176">
            <v>165</v>
          </cell>
          <cell r="B176" t="str">
            <v>James Jones</v>
          </cell>
          <cell r="C176" t="str">
            <v>Deeside</v>
          </cell>
          <cell r="D176" t="str">
            <v>13b</v>
          </cell>
        </row>
        <row r="177">
          <cell r="A177">
            <v>166</v>
          </cell>
          <cell r="B177" t="str">
            <v>Jamie Swan</v>
          </cell>
          <cell r="C177" t="str">
            <v>Deeside</v>
          </cell>
          <cell r="D177" t="str">
            <v>13b</v>
          </cell>
        </row>
        <row r="178">
          <cell r="A178">
            <v>167</v>
          </cell>
          <cell r="B178" t="str">
            <v>Daniel Stones</v>
          </cell>
          <cell r="C178" t="str">
            <v>Maldwyn</v>
          </cell>
          <cell r="D178" t="str">
            <v>13b</v>
          </cell>
        </row>
        <row r="179">
          <cell r="A179">
            <v>168</v>
          </cell>
          <cell r="B179" t="str">
            <v>Mike Spill</v>
          </cell>
          <cell r="C179" t="str">
            <v>Eryri</v>
          </cell>
          <cell r="D179" t="str">
            <v>13b</v>
          </cell>
        </row>
        <row r="180">
          <cell r="A180">
            <v>169</v>
          </cell>
          <cell r="B180" t="str">
            <v>Huw Wynne Jones</v>
          </cell>
          <cell r="C180" t="str">
            <v>Deeside</v>
          </cell>
          <cell r="D180" t="str">
            <v>13b</v>
          </cell>
        </row>
        <row r="181">
          <cell r="A181">
            <v>170</v>
          </cell>
          <cell r="B181" t="str">
            <v>Cai La Trobe</v>
          </cell>
          <cell r="C181" t="str">
            <v>Menai</v>
          </cell>
          <cell r="D181" t="str">
            <v>13b</v>
          </cell>
        </row>
        <row r="182">
          <cell r="A182">
            <v>171</v>
          </cell>
          <cell r="D182" t="str">
            <v>13b</v>
          </cell>
        </row>
        <row r="183">
          <cell r="A183">
            <v>172</v>
          </cell>
          <cell r="D183" t="str">
            <v>13b</v>
          </cell>
        </row>
        <row r="184">
          <cell r="A184">
            <v>173</v>
          </cell>
          <cell r="D184" t="str">
            <v>13b</v>
          </cell>
        </row>
        <row r="185">
          <cell r="A185">
            <v>174</v>
          </cell>
          <cell r="D185" t="str">
            <v>13b</v>
          </cell>
        </row>
        <row r="186">
          <cell r="A186">
            <v>175</v>
          </cell>
          <cell r="D186" t="str">
            <v>13b</v>
          </cell>
        </row>
        <row r="187">
          <cell r="A187">
            <v>176</v>
          </cell>
          <cell r="D187" t="str">
            <v>13b</v>
          </cell>
        </row>
        <row r="188">
          <cell r="A188">
            <v>177</v>
          </cell>
          <cell r="D188" t="str">
            <v>13b</v>
          </cell>
        </row>
        <row r="189">
          <cell r="A189">
            <v>178</v>
          </cell>
          <cell r="D189" t="str">
            <v>13b</v>
          </cell>
        </row>
        <row r="190">
          <cell r="A190">
            <v>179</v>
          </cell>
          <cell r="D190" t="str">
            <v>13b</v>
          </cell>
        </row>
        <row r="191">
          <cell r="A191">
            <v>180</v>
          </cell>
          <cell r="D191" t="str">
            <v>13b</v>
          </cell>
        </row>
        <row r="192">
          <cell r="A192">
            <v>181</v>
          </cell>
          <cell r="D192" t="str">
            <v>13b</v>
          </cell>
        </row>
        <row r="193">
          <cell r="A193">
            <v>182</v>
          </cell>
          <cell r="D193" t="str">
            <v>13b</v>
          </cell>
        </row>
        <row r="194">
          <cell r="A194">
            <v>183</v>
          </cell>
          <cell r="D194" t="str">
            <v>13b</v>
          </cell>
        </row>
        <row r="195">
          <cell r="A195">
            <v>184</v>
          </cell>
          <cell r="D195" t="str">
            <v>13b</v>
          </cell>
        </row>
        <row r="196">
          <cell r="A196">
            <v>185</v>
          </cell>
          <cell r="D196" t="str">
            <v>13b</v>
          </cell>
        </row>
        <row r="197">
          <cell r="A197">
            <v>186</v>
          </cell>
          <cell r="D197" t="str">
            <v>13b</v>
          </cell>
        </row>
        <row r="198">
          <cell r="A198">
            <v>187</v>
          </cell>
          <cell r="D198" t="str">
            <v>13b</v>
          </cell>
        </row>
        <row r="199">
          <cell r="A199">
            <v>188</v>
          </cell>
          <cell r="D199" t="str">
            <v>13b</v>
          </cell>
        </row>
        <row r="200">
          <cell r="A200">
            <v>189</v>
          </cell>
          <cell r="D200" t="str">
            <v>13b</v>
          </cell>
        </row>
        <row r="201">
          <cell r="A201">
            <v>190</v>
          </cell>
          <cell r="D201" t="str">
            <v>13b</v>
          </cell>
        </row>
        <row r="202">
          <cell r="A202">
            <v>191</v>
          </cell>
          <cell r="D202" t="str">
            <v>13b</v>
          </cell>
        </row>
        <row r="203">
          <cell r="A203">
            <v>192</v>
          </cell>
          <cell r="D203" t="str">
            <v>13b</v>
          </cell>
        </row>
        <row r="204">
          <cell r="A204">
            <v>193</v>
          </cell>
          <cell r="D204" t="str">
            <v>13b</v>
          </cell>
        </row>
        <row r="205">
          <cell r="A205">
            <v>194</v>
          </cell>
          <cell r="D205" t="str">
            <v>13b</v>
          </cell>
        </row>
        <row r="206">
          <cell r="A206">
            <v>195</v>
          </cell>
          <cell r="D206" t="str">
            <v>13b</v>
          </cell>
        </row>
        <row r="207">
          <cell r="A207">
            <v>196</v>
          </cell>
          <cell r="D207" t="str">
            <v>13b</v>
          </cell>
        </row>
        <row r="208">
          <cell r="A208">
            <v>197</v>
          </cell>
          <cell r="D208" t="str">
            <v>13b</v>
          </cell>
        </row>
        <row r="209">
          <cell r="A209">
            <v>198</v>
          </cell>
          <cell r="D209" t="str">
            <v>13b</v>
          </cell>
        </row>
        <row r="210">
          <cell r="A210">
            <v>199</v>
          </cell>
          <cell r="D210" t="str">
            <v>13b</v>
          </cell>
        </row>
        <row r="211">
          <cell r="A211">
            <v>200</v>
          </cell>
          <cell r="D211" t="str">
            <v>13b</v>
          </cell>
        </row>
        <row r="213">
          <cell r="B213" t="str">
            <v>U15G</v>
          </cell>
          <cell r="C213" t="str">
            <v>Race 4</v>
          </cell>
          <cell r="D213" t="str">
            <v>12.45pm</v>
          </cell>
        </row>
        <row r="214">
          <cell r="A214">
            <v>201</v>
          </cell>
          <cell r="B214" t="str">
            <v>Mia Roberts</v>
          </cell>
          <cell r="C214" t="str">
            <v>Deeside</v>
          </cell>
          <cell r="D214" t="str">
            <v>15g</v>
          </cell>
        </row>
        <row r="215">
          <cell r="A215">
            <v>202</v>
          </cell>
          <cell r="B215" t="str">
            <v>Jody Cain</v>
          </cell>
          <cell r="C215" t="str">
            <v>Menai</v>
          </cell>
          <cell r="D215" t="str">
            <v>15g</v>
          </cell>
        </row>
        <row r="216">
          <cell r="A216">
            <v>203</v>
          </cell>
          <cell r="B216" t="str">
            <v>Catrin Donnelly</v>
          </cell>
          <cell r="C216" t="str">
            <v>Menai</v>
          </cell>
          <cell r="D216" t="str">
            <v>15g</v>
          </cell>
        </row>
        <row r="217">
          <cell r="A217">
            <v>204</v>
          </cell>
          <cell r="B217" t="str">
            <v>Yasmine Baker</v>
          </cell>
          <cell r="C217" t="str">
            <v>Wrexham</v>
          </cell>
          <cell r="D217" t="str">
            <v>15g</v>
          </cell>
        </row>
        <row r="218">
          <cell r="B218" t="str">
            <v>Sophie Paxton</v>
          </cell>
          <cell r="C218" t="str">
            <v>Wrexham</v>
          </cell>
          <cell r="D218" t="str">
            <v>15g</v>
          </cell>
        </row>
        <row r="219">
          <cell r="A219">
            <v>206</v>
          </cell>
          <cell r="B219" t="str">
            <v>Fflur Davies</v>
          </cell>
          <cell r="C219" t="str">
            <v>Menai</v>
          </cell>
          <cell r="D219" t="str">
            <v>15g</v>
          </cell>
        </row>
        <row r="220">
          <cell r="A220">
            <v>207</v>
          </cell>
          <cell r="B220" t="str">
            <v>Ceri Wynne Jones</v>
          </cell>
          <cell r="C220" t="str">
            <v>Deeside</v>
          </cell>
          <cell r="D220" t="str">
            <v>15g</v>
          </cell>
        </row>
        <row r="221">
          <cell r="A221">
            <v>208</v>
          </cell>
          <cell r="B221" t="str">
            <v>Bethan Davies</v>
          </cell>
          <cell r="C221" t="str">
            <v>Colwyn Bay</v>
          </cell>
          <cell r="D221" t="str">
            <v>15g</v>
          </cell>
        </row>
        <row r="222">
          <cell r="A222">
            <v>209</v>
          </cell>
          <cell r="B222" t="str">
            <v>Swyn Edwards</v>
          </cell>
          <cell r="C222" t="str">
            <v>Menai</v>
          </cell>
          <cell r="D222" t="str">
            <v>15g</v>
          </cell>
        </row>
        <row r="223">
          <cell r="A223">
            <v>210</v>
          </cell>
          <cell r="D223" t="str">
            <v>15g</v>
          </cell>
        </row>
        <row r="224">
          <cell r="A224">
            <v>211</v>
          </cell>
          <cell r="B224" t="str">
            <v>Shannon Walker</v>
          </cell>
          <cell r="C224" t="str">
            <v>Maldwyn</v>
          </cell>
          <cell r="D224" t="str">
            <v>15g</v>
          </cell>
        </row>
        <row r="225">
          <cell r="A225">
            <v>212</v>
          </cell>
          <cell r="B225" t="str">
            <v>Sophie Paxton</v>
          </cell>
          <cell r="C225" t="str">
            <v>Wrexham</v>
          </cell>
          <cell r="D225" t="str">
            <v>15g</v>
          </cell>
        </row>
        <row r="226">
          <cell r="A226">
            <v>213</v>
          </cell>
          <cell r="D226" t="str">
            <v>15g</v>
          </cell>
        </row>
        <row r="227">
          <cell r="A227">
            <v>214</v>
          </cell>
          <cell r="D227" t="str">
            <v>15g</v>
          </cell>
        </row>
        <row r="228">
          <cell r="A228">
            <v>215</v>
          </cell>
          <cell r="D228" t="str">
            <v>15g</v>
          </cell>
        </row>
        <row r="229">
          <cell r="A229">
            <v>216</v>
          </cell>
          <cell r="D229" t="str">
            <v>15g</v>
          </cell>
        </row>
        <row r="230">
          <cell r="A230">
            <v>217</v>
          </cell>
          <cell r="D230" t="str">
            <v>15g</v>
          </cell>
        </row>
        <row r="231">
          <cell r="A231">
            <v>218</v>
          </cell>
          <cell r="D231" t="str">
            <v>15g</v>
          </cell>
        </row>
        <row r="232">
          <cell r="A232">
            <v>219</v>
          </cell>
          <cell r="D232" t="str">
            <v>15g</v>
          </cell>
        </row>
        <row r="233">
          <cell r="A233">
            <v>220</v>
          </cell>
          <cell r="D233" t="str">
            <v>15g</v>
          </cell>
        </row>
        <row r="234">
          <cell r="A234">
            <v>221</v>
          </cell>
          <cell r="D234" t="str">
            <v>15g</v>
          </cell>
        </row>
        <row r="235">
          <cell r="A235">
            <v>222</v>
          </cell>
          <cell r="D235" t="str">
            <v>15g</v>
          </cell>
        </row>
        <row r="236">
          <cell r="A236">
            <v>223</v>
          </cell>
          <cell r="D236" t="str">
            <v>15g</v>
          </cell>
        </row>
        <row r="237">
          <cell r="A237">
            <v>224</v>
          </cell>
          <cell r="D237" t="str">
            <v>15g</v>
          </cell>
        </row>
        <row r="238">
          <cell r="A238">
            <v>225</v>
          </cell>
          <cell r="D238" t="str">
            <v>15g</v>
          </cell>
        </row>
        <row r="239">
          <cell r="A239">
            <v>226</v>
          </cell>
          <cell r="D239" t="str">
            <v>15g</v>
          </cell>
        </row>
        <row r="240">
          <cell r="A240">
            <v>227</v>
          </cell>
          <cell r="D240" t="str">
            <v>15g</v>
          </cell>
        </row>
        <row r="241">
          <cell r="A241">
            <v>228</v>
          </cell>
          <cell r="D241" t="str">
            <v>15g</v>
          </cell>
        </row>
        <row r="242">
          <cell r="A242">
            <v>229</v>
          </cell>
          <cell r="D242" t="str">
            <v>15g</v>
          </cell>
        </row>
        <row r="243">
          <cell r="A243">
            <v>230</v>
          </cell>
          <cell r="D243" t="str">
            <v>15g</v>
          </cell>
        </row>
        <row r="245">
          <cell r="B245" t="str">
            <v>U15B</v>
          </cell>
          <cell r="C245" t="str">
            <v>Race 5</v>
          </cell>
          <cell r="D245" t="str">
            <v>1.10pm</v>
          </cell>
        </row>
        <row r="246">
          <cell r="A246">
            <v>231</v>
          </cell>
          <cell r="B246" t="str">
            <v>Ethan Ackroyd</v>
          </cell>
          <cell r="C246" t="str">
            <v>Deeside</v>
          </cell>
          <cell r="D246" t="str">
            <v>15b</v>
          </cell>
        </row>
        <row r="247">
          <cell r="A247">
            <v>232</v>
          </cell>
          <cell r="B247" t="str">
            <v>William Harding</v>
          </cell>
          <cell r="C247" t="str">
            <v>Deeside</v>
          </cell>
          <cell r="D247" t="str">
            <v>15b</v>
          </cell>
        </row>
        <row r="248">
          <cell r="A248">
            <v>233</v>
          </cell>
          <cell r="B248" t="str">
            <v>Luke Sussex</v>
          </cell>
          <cell r="C248" t="str">
            <v>Wrexham</v>
          </cell>
          <cell r="D248" t="str">
            <v>15b</v>
          </cell>
        </row>
        <row r="249">
          <cell r="A249">
            <v>234</v>
          </cell>
          <cell r="B249" t="str">
            <v>Gethin Davies</v>
          </cell>
          <cell r="C249" t="str">
            <v>Eryri</v>
          </cell>
          <cell r="D249" t="str">
            <v>15b</v>
          </cell>
        </row>
        <row r="250">
          <cell r="A250">
            <v>235</v>
          </cell>
          <cell r="B250" t="str">
            <v>Ifan Oldfield</v>
          </cell>
          <cell r="C250" t="str">
            <v>Wrexham</v>
          </cell>
          <cell r="D250" t="str">
            <v>15b</v>
          </cell>
        </row>
        <row r="251">
          <cell r="A251">
            <v>236</v>
          </cell>
          <cell r="B251" t="str">
            <v>Tomos Land</v>
          </cell>
          <cell r="C251" t="str">
            <v>Menai</v>
          </cell>
          <cell r="D251" t="str">
            <v>15b</v>
          </cell>
        </row>
        <row r="252">
          <cell r="A252">
            <v>237</v>
          </cell>
          <cell r="B252" t="str">
            <v>Dillon Gill</v>
          </cell>
          <cell r="C252" t="str">
            <v>Maldwyn</v>
          </cell>
          <cell r="D252" t="str">
            <v>15b</v>
          </cell>
        </row>
        <row r="253">
          <cell r="A253">
            <v>238</v>
          </cell>
          <cell r="B253" t="str">
            <v>Gruffydd Edwards</v>
          </cell>
          <cell r="C253" t="str">
            <v>Dyfryn Conwy</v>
          </cell>
          <cell r="D253" t="str">
            <v>15b</v>
          </cell>
        </row>
        <row r="254">
          <cell r="A254">
            <v>239</v>
          </cell>
          <cell r="D254" t="str">
            <v>15b</v>
          </cell>
        </row>
        <row r="255">
          <cell r="A255">
            <v>240</v>
          </cell>
          <cell r="D255" t="str">
            <v>15b</v>
          </cell>
        </row>
        <row r="256">
          <cell r="A256">
            <v>241</v>
          </cell>
          <cell r="D256" t="str">
            <v>15b</v>
          </cell>
        </row>
        <row r="257">
          <cell r="A257">
            <v>242</v>
          </cell>
          <cell r="D257" t="str">
            <v>15b</v>
          </cell>
        </row>
        <row r="258">
          <cell r="A258">
            <v>243</v>
          </cell>
          <cell r="D258" t="str">
            <v>15b</v>
          </cell>
        </row>
        <row r="259">
          <cell r="A259">
            <v>244</v>
          </cell>
          <cell r="D259" t="str">
            <v>15b</v>
          </cell>
        </row>
        <row r="260">
          <cell r="A260">
            <v>245</v>
          </cell>
          <cell r="D260" t="str">
            <v>15b</v>
          </cell>
        </row>
        <row r="261">
          <cell r="A261">
            <v>246</v>
          </cell>
          <cell r="D261" t="str">
            <v>15b</v>
          </cell>
        </row>
        <row r="262">
          <cell r="A262">
            <v>247</v>
          </cell>
          <cell r="D262" t="str">
            <v>15b</v>
          </cell>
        </row>
        <row r="263">
          <cell r="A263">
            <v>248</v>
          </cell>
          <cell r="D263" t="str">
            <v>15b</v>
          </cell>
        </row>
        <row r="264">
          <cell r="A264">
            <v>249</v>
          </cell>
          <cell r="D264" t="str">
            <v>15b</v>
          </cell>
        </row>
        <row r="265">
          <cell r="A265">
            <v>250</v>
          </cell>
          <cell r="D265" t="str">
            <v>15b</v>
          </cell>
        </row>
        <row r="266">
          <cell r="A266">
            <v>251</v>
          </cell>
          <cell r="D266" t="str">
            <v>15b</v>
          </cell>
        </row>
        <row r="267">
          <cell r="A267">
            <v>252</v>
          </cell>
          <cell r="D267" t="str">
            <v>15b</v>
          </cell>
        </row>
        <row r="268">
          <cell r="A268">
            <v>253</v>
          </cell>
          <cell r="D268" t="str">
            <v>15b</v>
          </cell>
        </row>
        <row r="269">
          <cell r="A269">
            <v>254</v>
          </cell>
          <cell r="D269" t="str">
            <v>15b</v>
          </cell>
        </row>
        <row r="270">
          <cell r="A270">
            <v>255</v>
          </cell>
          <cell r="D270" t="str">
            <v>15b</v>
          </cell>
        </row>
        <row r="271">
          <cell r="A271">
            <v>256</v>
          </cell>
          <cell r="D271" t="str">
            <v>15b</v>
          </cell>
        </row>
        <row r="272">
          <cell r="A272">
            <v>257</v>
          </cell>
          <cell r="D272" t="str">
            <v>15b</v>
          </cell>
        </row>
        <row r="273">
          <cell r="A273">
            <v>258</v>
          </cell>
          <cell r="D273" t="str">
            <v>15b</v>
          </cell>
        </row>
        <row r="274">
          <cell r="A274">
            <v>259</v>
          </cell>
          <cell r="D274" t="str">
            <v>15b</v>
          </cell>
        </row>
        <row r="275">
          <cell r="A275">
            <v>260</v>
          </cell>
          <cell r="D275" t="str">
            <v>15b</v>
          </cell>
        </row>
        <row r="277">
          <cell r="B277" t="str">
            <v>U17W</v>
          </cell>
          <cell r="C277" t="str">
            <v>Race 5</v>
          </cell>
          <cell r="D277" t="str">
            <v>1.10pm</v>
          </cell>
        </row>
        <row r="278">
          <cell r="A278">
            <v>261</v>
          </cell>
          <cell r="B278" t="str">
            <v>Rhiannon Kamink</v>
          </cell>
          <cell r="C278" t="str">
            <v>Colwyn Bay</v>
          </cell>
          <cell r="D278" t="str">
            <v>17w</v>
          </cell>
        </row>
        <row r="279">
          <cell r="A279">
            <v>262</v>
          </cell>
          <cell r="B279" t="str">
            <v>Martha Owen</v>
          </cell>
          <cell r="C279" t="str">
            <v>Deeside</v>
          </cell>
          <cell r="D279" t="str">
            <v>17w</v>
          </cell>
        </row>
        <row r="280">
          <cell r="A280">
            <v>263</v>
          </cell>
          <cell r="B280" t="str">
            <v>Eabha Roberts</v>
          </cell>
          <cell r="C280" t="str">
            <v>Menai</v>
          </cell>
          <cell r="D280" t="str">
            <v>17w</v>
          </cell>
        </row>
        <row r="281">
          <cell r="A281">
            <v>264</v>
          </cell>
          <cell r="D281" t="str">
            <v>17w</v>
          </cell>
        </row>
        <row r="282">
          <cell r="A282">
            <v>265</v>
          </cell>
          <cell r="D282" t="str">
            <v>17w</v>
          </cell>
        </row>
        <row r="283">
          <cell r="A283">
            <v>266</v>
          </cell>
          <cell r="D283" t="str">
            <v>17w</v>
          </cell>
        </row>
        <row r="284">
          <cell r="A284">
            <v>267</v>
          </cell>
          <cell r="D284" t="str">
            <v>17w</v>
          </cell>
        </row>
        <row r="285">
          <cell r="A285">
            <v>268</v>
          </cell>
          <cell r="D285" t="str">
            <v>17w</v>
          </cell>
        </row>
        <row r="286">
          <cell r="A286">
            <v>269</v>
          </cell>
          <cell r="D286" t="str">
            <v>17w</v>
          </cell>
        </row>
        <row r="287">
          <cell r="A287">
            <v>270</v>
          </cell>
          <cell r="D287" t="str">
            <v>17w</v>
          </cell>
        </row>
        <row r="288">
          <cell r="A288">
            <v>271</v>
          </cell>
          <cell r="D288" t="str">
            <v>17w</v>
          </cell>
        </row>
        <row r="289">
          <cell r="A289">
            <v>272</v>
          </cell>
          <cell r="D289" t="str">
            <v>17w</v>
          </cell>
        </row>
        <row r="290">
          <cell r="A290">
            <v>273</v>
          </cell>
          <cell r="D290" t="str">
            <v>17w</v>
          </cell>
        </row>
        <row r="291">
          <cell r="A291">
            <v>274</v>
          </cell>
          <cell r="D291" t="str">
            <v>17w</v>
          </cell>
        </row>
        <row r="292">
          <cell r="A292">
            <v>275</v>
          </cell>
          <cell r="D292" t="str">
            <v>17w</v>
          </cell>
        </row>
        <row r="293">
          <cell r="A293">
            <v>276</v>
          </cell>
          <cell r="D293" t="str">
            <v>17w</v>
          </cell>
        </row>
        <row r="294">
          <cell r="A294">
            <v>277</v>
          </cell>
          <cell r="D294" t="str">
            <v>17w</v>
          </cell>
        </row>
        <row r="295">
          <cell r="A295">
            <v>278</v>
          </cell>
          <cell r="D295" t="str">
            <v>17w</v>
          </cell>
        </row>
        <row r="296">
          <cell r="A296">
            <v>279</v>
          </cell>
          <cell r="D296" t="str">
            <v>17w</v>
          </cell>
        </row>
        <row r="297">
          <cell r="A297">
            <v>280</v>
          </cell>
          <cell r="D297" t="str">
            <v>17w</v>
          </cell>
        </row>
        <row r="299">
          <cell r="B299" t="str">
            <v>Under 17 Men</v>
          </cell>
          <cell r="C299" t="str">
            <v>Race 6</v>
          </cell>
          <cell r="D299" t="str">
            <v>1.35pm</v>
          </cell>
        </row>
        <row r="300">
          <cell r="A300">
            <v>281</v>
          </cell>
          <cell r="B300" t="str">
            <v>Oliver Barberesi</v>
          </cell>
          <cell r="C300" t="str">
            <v>Menai</v>
          </cell>
          <cell r="D300" t="str">
            <v>17m</v>
          </cell>
        </row>
        <row r="301">
          <cell r="A301">
            <v>282</v>
          </cell>
          <cell r="B301" t="str">
            <v>Ryan Cain</v>
          </cell>
          <cell r="C301" t="str">
            <v>Menai</v>
          </cell>
          <cell r="D301" t="str">
            <v>17m</v>
          </cell>
        </row>
        <row r="302">
          <cell r="A302">
            <v>283</v>
          </cell>
          <cell r="B302" t="str">
            <v>Conor Donoghue</v>
          </cell>
          <cell r="C302" t="str">
            <v>Buckley</v>
          </cell>
          <cell r="D302" t="str">
            <v>17m</v>
          </cell>
        </row>
        <row r="303">
          <cell r="A303">
            <v>284</v>
          </cell>
          <cell r="B303" t="str">
            <v>Matthew Willis</v>
          </cell>
          <cell r="C303" t="str">
            <v>Wrexham</v>
          </cell>
          <cell r="D303" t="str">
            <v>17m</v>
          </cell>
        </row>
        <row r="304">
          <cell r="A304">
            <v>285</v>
          </cell>
          <cell r="B304" t="str">
            <v>Matthew Pleavin</v>
          </cell>
          <cell r="C304" t="str">
            <v>Wrexham</v>
          </cell>
          <cell r="D304" t="str">
            <v>17m</v>
          </cell>
        </row>
        <row r="305">
          <cell r="A305">
            <v>286</v>
          </cell>
          <cell r="B305" t="str">
            <v>Christian Smith</v>
          </cell>
          <cell r="C305" t="str">
            <v>Wrexham</v>
          </cell>
          <cell r="D305" t="str">
            <v>17m</v>
          </cell>
        </row>
        <row r="306">
          <cell r="A306">
            <v>287</v>
          </cell>
          <cell r="B306" t="str">
            <v>Cai Linton-Davies</v>
          </cell>
          <cell r="C306" t="str">
            <v>Menai</v>
          </cell>
          <cell r="D306" t="str">
            <v>17m</v>
          </cell>
        </row>
        <row r="307">
          <cell r="A307">
            <v>288</v>
          </cell>
          <cell r="B307" t="str">
            <v>Samuel Holt</v>
          </cell>
          <cell r="C307" t="str">
            <v>Colwyn Bay</v>
          </cell>
          <cell r="D307" t="str">
            <v>17m</v>
          </cell>
        </row>
        <row r="308">
          <cell r="A308">
            <v>289</v>
          </cell>
          <cell r="B308" t="str">
            <v>Joseph Crutchley</v>
          </cell>
          <cell r="C308" t="str">
            <v>Maldwyn</v>
          </cell>
          <cell r="D308" t="str">
            <v>17m</v>
          </cell>
        </row>
        <row r="309">
          <cell r="A309">
            <v>290</v>
          </cell>
          <cell r="D309" t="str">
            <v>17m</v>
          </cell>
        </row>
        <row r="310">
          <cell r="A310">
            <v>291</v>
          </cell>
          <cell r="D310" t="str">
            <v>17m</v>
          </cell>
        </row>
        <row r="311">
          <cell r="A311">
            <v>292</v>
          </cell>
          <cell r="D311" t="str">
            <v>17m</v>
          </cell>
        </row>
        <row r="312">
          <cell r="A312">
            <v>293</v>
          </cell>
          <cell r="D312" t="str">
            <v>17m</v>
          </cell>
        </row>
        <row r="313">
          <cell r="A313">
            <v>294</v>
          </cell>
          <cell r="D313" t="str">
            <v>17m</v>
          </cell>
        </row>
        <row r="314">
          <cell r="A314">
            <v>295</v>
          </cell>
          <cell r="D314" t="str">
            <v>17m</v>
          </cell>
        </row>
        <row r="315">
          <cell r="A315">
            <v>296</v>
          </cell>
          <cell r="D315" t="str">
            <v>17m</v>
          </cell>
        </row>
        <row r="316">
          <cell r="A316">
            <v>297</v>
          </cell>
          <cell r="D316" t="str">
            <v>17m</v>
          </cell>
        </row>
        <row r="317">
          <cell r="A317">
            <v>298</v>
          </cell>
          <cell r="D317" t="str">
            <v>17m</v>
          </cell>
        </row>
        <row r="318">
          <cell r="A318">
            <v>299</v>
          </cell>
          <cell r="D318" t="str">
            <v>17m</v>
          </cell>
        </row>
        <row r="319">
          <cell r="A319">
            <v>300</v>
          </cell>
          <cell r="D319" t="str">
            <v>17m</v>
          </cell>
        </row>
        <row r="320">
          <cell r="D320" t="str">
            <v>1.35pm</v>
          </cell>
        </row>
        <row r="321">
          <cell r="A321" t="str">
            <v>SENIOR WOMEN &amp; MASTERS WOMEN&amp; Under 20W</v>
          </cell>
          <cell r="D321" t="str">
            <v>Race 6</v>
          </cell>
        </row>
        <row r="322">
          <cell r="A322">
            <v>301</v>
          </cell>
          <cell r="B322" t="str">
            <v>Margaret Docking</v>
          </cell>
          <cell r="C322" t="str">
            <v>Wrexham  </v>
          </cell>
          <cell r="D322" t="str">
            <v>W65</v>
          </cell>
        </row>
        <row r="323">
          <cell r="A323">
            <v>302</v>
          </cell>
          <cell r="B323" t="str">
            <v>Brenda Jones</v>
          </cell>
          <cell r="C323" t="str">
            <v>Bro Dysynni</v>
          </cell>
          <cell r="D323" t="str">
            <v>W70</v>
          </cell>
        </row>
        <row r="324">
          <cell r="A324">
            <v>303</v>
          </cell>
          <cell r="B324" t="str">
            <v>Helen Blair</v>
          </cell>
          <cell r="C324" t="str">
            <v>Eryri</v>
          </cell>
          <cell r="D324" t="str">
            <v>W45</v>
          </cell>
        </row>
        <row r="325">
          <cell r="A325">
            <v>304</v>
          </cell>
          <cell r="B325" t="str">
            <v>Allison Donnelly</v>
          </cell>
          <cell r="C325" t="str">
            <v>Eryri</v>
          </cell>
          <cell r="D325" t="str">
            <v>W45</v>
          </cell>
        </row>
        <row r="326">
          <cell r="A326">
            <v>305</v>
          </cell>
          <cell r="B326" t="str">
            <v>Chris Birch</v>
          </cell>
          <cell r="C326" t="str">
            <v>Abergele</v>
          </cell>
          <cell r="D326" t="str">
            <v>W65</v>
          </cell>
        </row>
        <row r="327">
          <cell r="A327">
            <v>306</v>
          </cell>
          <cell r="B327" t="str">
            <v>Jane Lindley</v>
          </cell>
          <cell r="C327" t="str">
            <v>Buckley</v>
          </cell>
          <cell r="D327" t="str">
            <v>W50</v>
          </cell>
        </row>
        <row r="328">
          <cell r="A328">
            <v>307</v>
          </cell>
          <cell r="B328" t="str">
            <v>Tammy Lewis-Jones</v>
          </cell>
          <cell r="C328" t="str">
            <v>Eryri</v>
          </cell>
          <cell r="D328" t="str">
            <v>W45</v>
          </cell>
        </row>
        <row r="329">
          <cell r="A329">
            <v>308</v>
          </cell>
          <cell r="B329" t="str">
            <v>Yvonne Hill</v>
          </cell>
          <cell r="C329" t="str">
            <v>Oswestry</v>
          </cell>
          <cell r="D329" t="str">
            <v>W50</v>
          </cell>
        </row>
        <row r="330">
          <cell r="A330">
            <v>309</v>
          </cell>
          <cell r="B330" t="str">
            <v>Gina Paletta</v>
          </cell>
          <cell r="C330" t="str">
            <v>Cardiff</v>
          </cell>
          <cell r="D330" t="str">
            <v>SW</v>
          </cell>
        </row>
        <row r="331">
          <cell r="A331">
            <v>310</v>
          </cell>
          <cell r="B331" t="str">
            <v>Helen Ashworth</v>
          </cell>
          <cell r="C331" t="str">
            <v>Prestatyn</v>
          </cell>
          <cell r="D331" t="str">
            <v>SW</v>
          </cell>
        </row>
        <row r="332">
          <cell r="A332">
            <v>311</v>
          </cell>
          <cell r="B332" t="str">
            <v>Abbie Cheetham</v>
          </cell>
          <cell r="C332" t="str">
            <v>Prestatyn</v>
          </cell>
          <cell r="D332" t="str">
            <v>U20W</v>
          </cell>
        </row>
        <row r="333">
          <cell r="A333">
            <v>312</v>
          </cell>
          <cell r="B333" t="str">
            <v>Coral McShane</v>
          </cell>
          <cell r="C333" t="str">
            <v>Prestatyn</v>
          </cell>
          <cell r="D333" t="str">
            <v>U20W</v>
          </cell>
        </row>
        <row r="334">
          <cell r="A334">
            <v>313</v>
          </cell>
          <cell r="B334" t="str">
            <v>Clare Manley</v>
          </cell>
          <cell r="C334" t="str">
            <v>Prestatyn</v>
          </cell>
          <cell r="D334" t="str">
            <v>W45</v>
          </cell>
        </row>
        <row r="335">
          <cell r="A335">
            <v>314</v>
          </cell>
          <cell r="B335" t="str">
            <v>Sonia Penlington</v>
          </cell>
          <cell r="C335" t="str">
            <v>Prestatyn</v>
          </cell>
          <cell r="D335" t="str">
            <v>W40</v>
          </cell>
        </row>
        <row r="336">
          <cell r="A336">
            <v>315</v>
          </cell>
          <cell r="B336" t="str">
            <v>Ally Reid</v>
          </cell>
          <cell r="C336" t="str">
            <v>Prestatyn</v>
          </cell>
          <cell r="D336" t="str">
            <v>W40</v>
          </cell>
        </row>
        <row r="337">
          <cell r="A337">
            <v>316</v>
          </cell>
          <cell r="B337" t="str">
            <v>Ami Reid</v>
          </cell>
          <cell r="C337" t="str">
            <v>Prestatyn</v>
          </cell>
          <cell r="D337" t="str">
            <v>U23W</v>
          </cell>
        </row>
        <row r="338">
          <cell r="A338">
            <v>317</v>
          </cell>
          <cell r="B338" t="str">
            <v>Sue Rodgers</v>
          </cell>
          <cell r="C338" t="str">
            <v>Prestatyn</v>
          </cell>
          <cell r="D338" t="str">
            <v>W55</v>
          </cell>
        </row>
        <row r="339">
          <cell r="A339">
            <v>318</v>
          </cell>
          <cell r="B339" t="str">
            <v>Gabriel Waring</v>
          </cell>
          <cell r="C339" t="str">
            <v>Prestatyn</v>
          </cell>
          <cell r="D339" t="str">
            <v>W55</v>
          </cell>
        </row>
        <row r="340">
          <cell r="A340">
            <v>319</v>
          </cell>
          <cell r="B340" t="str">
            <v>Amie Bagnall</v>
          </cell>
          <cell r="C340" t="str">
            <v>Salford</v>
          </cell>
          <cell r="D340" t="str">
            <v>U23W</v>
          </cell>
        </row>
        <row r="341">
          <cell r="A341">
            <v>320</v>
          </cell>
          <cell r="B341" t="str">
            <v>Alison Whitelaw</v>
          </cell>
          <cell r="C341" t="str">
            <v>Wrexham</v>
          </cell>
          <cell r="D341" t="str">
            <v>W55</v>
          </cell>
        </row>
        <row r="342">
          <cell r="A342">
            <v>321</v>
          </cell>
          <cell r="B342" t="str">
            <v>Hazel Berrett</v>
          </cell>
          <cell r="C342" t="str">
            <v>Buckley</v>
          </cell>
          <cell r="D342" t="str">
            <v>W50</v>
          </cell>
        </row>
        <row r="343">
          <cell r="A343">
            <v>322</v>
          </cell>
          <cell r="B343" t="str">
            <v>Ceri Cook</v>
          </cell>
          <cell r="C343" t="str">
            <v>Buckley</v>
          </cell>
          <cell r="D343" t="str">
            <v>W45</v>
          </cell>
        </row>
        <row r="344">
          <cell r="A344">
            <v>323</v>
          </cell>
          <cell r="B344" t="str">
            <v>Cari Hughes</v>
          </cell>
          <cell r="C344" t="str">
            <v>Menai</v>
          </cell>
          <cell r="D344" t="str">
            <v>U20W</v>
          </cell>
        </row>
        <row r="345">
          <cell r="A345">
            <v>324</v>
          </cell>
          <cell r="B345" t="str">
            <v>Emily Rowlands</v>
          </cell>
          <cell r="C345" t="str">
            <v>Stockport</v>
          </cell>
          <cell r="D345" t="str">
            <v>U20W</v>
          </cell>
        </row>
        <row r="346">
          <cell r="A346">
            <v>325</v>
          </cell>
          <cell r="B346" t="str">
            <v>Ellie Salisbury</v>
          </cell>
          <cell r="C346" t="str">
            <v>Eryri</v>
          </cell>
          <cell r="D346" t="str">
            <v>W50</v>
          </cell>
        </row>
        <row r="347">
          <cell r="A347">
            <v>326</v>
          </cell>
          <cell r="B347" t="str">
            <v>Sioned Mair Jones</v>
          </cell>
          <cell r="C347" t="str">
            <v>Meirionydd</v>
          </cell>
          <cell r="D347" t="str">
            <v>W35</v>
          </cell>
        </row>
        <row r="348">
          <cell r="A348">
            <v>327</v>
          </cell>
          <cell r="B348" t="str">
            <v>Anest Muller</v>
          </cell>
          <cell r="C348" t="str">
            <v>W Cheshire</v>
          </cell>
          <cell r="D348" t="str">
            <v>SW</v>
          </cell>
        </row>
        <row r="349">
          <cell r="A349">
            <v>328</v>
          </cell>
          <cell r="B349" t="str">
            <v>Katy Baugh</v>
          </cell>
          <cell r="C349" t="str">
            <v>Denbigh </v>
          </cell>
          <cell r="D349" t="str">
            <v>SW</v>
          </cell>
        </row>
        <row r="350">
          <cell r="A350">
            <v>329</v>
          </cell>
          <cell r="B350" t="str">
            <v>Menai Baugh</v>
          </cell>
          <cell r="C350" t="str">
            <v>Denbigh </v>
          </cell>
          <cell r="D350" t="str">
            <v>W55</v>
          </cell>
        </row>
        <row r="351">
          <cell r="A351">
            <v>330</v>
          </cell>
          <cell r="B351" t="str">
            <v>Elen Baugh</v>
          </cell>
          <cell r="C351" t="str">
            <v>Denbigh </v>
          </cell>
          <cell r="D351" t="str">
            <v>SW</v>
          </cell>
        </row>
        <row r="352">
          <cell r="A352">
            <v>331</v>
          </cell>
          <cell r="B352" t="str">
            <v>Helen Owen</v>
          </cell>
          <cell r="C352" t="str">
            <v>Maldwyn</v>
          </cell>
          <cell r="D352" t="str">
            <v>W45</v>
          </cell>
        </row>
        <row r="353">
          <cell r="A353">
            <v>332</v>
          </cell>
          <cell r="B353" t="str">
            <v>Victoria Whitehead</v>
          </cell>
          <cell r="C353" t="str">
            <v>Denbigh </v>
          </cell>
          <cell r="D353" t="str">
            <v>W40</v>
          </cell>
        </row>
        <row r="354">
          <cell r="A354">
            <v>333</v>
          </cell>
          <cell r="B354" t="str">
            <v>Sulyanna Heppenstall</v>
          </cell>
          <cell r="C354" t="str">
            <v>Buckley</v>
          </cell>
          <cell r="D354" t="str">
            <v>SW</v>
          </cell>
        </row>
        <row r="355">
          <cell r="A355">
            <v>334</v>
          </cell>
          <cell r="B355" t="str">
            <v>Dawn Malshall</v>
          </cell>
          <cell r="C355" t="str">
            <v>Denbigh </v>
          </cell>
          <cell r="D355" t="str">
            <v>W40</v>
          </cell>
        </row>
        <row r="356">
          <cell r="A356">
            <v>335</v>
          </cell>
          <cell r="B356" t="str">
            <v>Hannah Davies</v>
          </cell>
          <cell r="C356" t="str">
            <v>Denbigh </v>
          </cell>
          <cell r="D356" t="str">
            <v>SW</v>
          </cell>
        </row>
        <row r="357">
          <cell r="A357">
            <v>336</v>
          </cell>
          <cell r="B357" t="str">
            <v>Tracey Williams</v>
          </cell>
          <cell r="C357" t="str">
            <v>Denbigh </v>
          </cell>
          <cell r="D357" t="str">
            <v>W50</v>
          </cell>
        </row>
        <row r="358">
          <cell r="A358">
            <v>337</v>
          </cell>
        </row>
        <row r="359">
          <cell r="A359">
            <v>338</v>
          </cell>
        </row>
        <row r="360">
          <cell r="A360">
            <v>339</v>
          </cell>
        </row>
        <row r="361">
          <cell r="A361">
            <v>340</v>
          </cell>
        </row>
        <row r="362">
          <cell r="A362">
            <v>341</v>
          </cell>
        </row>
        <row r="363">
          <cell r="A363">
            <v>342</v>
          </cell>
        </row>
        <row r="364">
          <cell r="A364">
            <v>343</v>
          </cell>
        </row>
        <row r="365">
          <cell r="A365">
            <v>344</v>
          </cell>
        </row>
        <row r="366">
          <cell r="A366">
            <v>345</v>
          </cell>
        </row>
        <row r="367">
          <cell r="A367">
            <v>346</v>
          </cell>
        </row>
        <row r="368">
          <cell r="A368">
            <v>347</v>
          </cell>
        </row>
        <row r="369">
          <cell r="A369">
            <v>348</v>
          </cell>
        </row>
        <row r="370">
          <cell r="A370">
            <v>349</v>
          </cell>
        </row>
        <row r="371">
          <cell r="A371">
            <v>350</v>
          </cell>
        </row>
        <row r="372">
          <cell r="A372">
            <v>351</v>
          </cell>
        </row>
        <row r="373">
          <cell r="A373">
            <v>352</v>
          </cell>
        </row>
        <row r="374">
          <cell r="A374">
            <v>353</v>
          </cell>
        </row>
        <row r="375">
          <cell r="A375">
            <v>354</v>
          </cell>
        </row>
        <row r="376">
          <cell r="A376">
            <v>355</v>
          </cell>
        </row>
        <row r="377">
          <cell r="A377">
            <v>356</v>
          </cell>
        </row>
        <row r="378">
          <cell r="A378">
            <v>357</v>
          </cell>
        </row>
        <row r="379">
          <cell r="A379">
            <v>358</v>
          </cell>
        </row>
        <row r="380">
          <cell r="A380">
            <v>359</v>
          </cell>
        </row>
        <row r="381">
          <cell r="A381">
            <v>360</v>
          </cell>
        </row>
        <row r="383">
          <cell r="B383" t="str">
            <v>M70+</v>
          </cell>
          <cell r="C383" t="str">
            <v>Race 6</v>
          </cell>
          <cell r="D383" t="str">
            <v>1.35pm</v>
          </cell>
        </row>
        <row r="384">
          <cell r="A384">
            <v>361</v>
          </cell>
          <cell r="B384" t="str">
            <v>Peter Norman</v>
          </cell>
          <cell r="C384" t="str">
            <v>Wrexham  </v>
          </cell>
          <cell r="D384" t="str">
            <v>M75</v>
          </cell>
        </row>
        <row r="385">
          <cell r="A385">
            <v>362</v>
          </cell>
          <cell r="B385" t="str">
            <v>John Tipping</v>
          </cell>
          <cell r="C385" t="str">
            <v>Wrexham</v>
          </cell>
          <cell r="D385" t="str">
            <v>M75</v>
          </cell>
        </row>
        <row r="386">
          <cell r="A386">
            <v>363</v>
          </cell>
          <cell r="B386" t="str">
            <v>Arthur Egan</v>
          </cell>
          <cell r="C386" t="str">
            <v>Wrexham</v>
          </cell>
          <cell r="D386" t="str">
            <v>M70</v>
          </cell>
        </row>
        <row r="387">
          <cell r="A387">
            <v>364</v>
          </cell>
          <cell r="B387" t="str">
            <v>Robin Frost</v>
          </cell>
          <cell r="C387" t="str">
            <v>Wrexham</v>
          </cell>
          <cell r="D387" t="str">
            <v>M70</v>
          </cell>
        </row>
        <row r="388">
          <cell r="A388">
            <v>365</v>
          </cell>
          <cell r="B388" t="str">
            <v>John Hickman</v>
          </cell>
          <cell r="C388" t="str">
            <v>Prestatyn</v>
          </cell>
          <cell r="D388" t="str">
            <v>M75</v>
          </cell>
        </row>
        <row r="389">
          <cell r="A389">
            <v>366</v>
          </cell>
          <cell r="B389" t="str">
            <v>Dave Hughes</v>
          </cell>
          <cell r="C389" t="str">
            <v>Prestatyn</v>
          </cell>
          <cell r="D389" t="str">
            <v>M75</v>
          </cell>
        </row>
        <row r="390">
          <cell r="A390">
            <v>367</v>
          </cell>
          <cell r="B390" t="str">
            <v>Roger H Jones</v>
          </cell>
          <cell r="C390" t="str">
            <v>Prestatyn</v>
          </cell>
          <cell r="D390" t="str">
            <v>M75</v>
          </cell>
        </row>
        <row r="391">
          <cell r="A391">
            <v>368</v>
          </cell>
          <cell r="B391" t="str">
            <v>Don Williams</v>
          </cell>
          <cell r="C391" t="str">
            <v>Eryri</v>
          </cell>
          <cell r="D391" t="str">
            <v>M70</v>
          </cell>
        </row>
        <row r="392">
          <cell r="A392">
            <v>369</v>
          </cell>
        </row>
        <row r="393">
          <cell r="A393">
            <v>370</v>
          </cell>
        </row>
        <row r="395">
          <cell r="B395" t="str">
            <v>U20M</v>
          </cell>
          <cell r="C395" t="str">
            <v>Race 7</v>
          </cell>
          <cell r="D395" t="str">
            <v>2.15pm</v>
          </cell>
        </row>
        <row r="396">
          <cell r="A396">
            <v>371</v>
          </cell>
          <cell r="B396" t="str">
            <v>Sam Sussex</v>
          </cell>
          <cell r="C396" t="str">
            <v>Wrexham</v>
          </cell>
          <cell r="D396" t="str">
            <v>20m</v>
          </cell>
        </row>
        <row r="397">
          <cell r="A397">
            <v>372</v>
          </cell>
          <cell r="B397" t="str">
            <v>Benjamin Harrison</v>
          </cell>
          <cell r="C397" t="str">
            <v>Prestatyn</v>
          </cell>
          <cell r="D397" t="str">
            <v>20m</v>
          </cell>
        </row>
        <row r="398">
          <cell r="A398">
            <v>373</v>
          </cell>
          <cell r="B398" t="str">
            <v>Ashley Williams</v>
          </cell>
          <cell r="C398" t="str">
            <v>Wrexham</v>
          </cell>
          <cell r="D398" t="str">
            <v>20m</v>
          </cell>
        </row>
        <row r="399">
          <cell r="A399">
            <v>374</v>
          </cell>
        </row>
        <row r="400">
          <cell r="A400">
            <v>375</v>
          </cell>
        </row>
        <row r="401">
          <cell r="A401">
            <v>376</v>
          </cell>
        </row>
        <row r="402">
          <cell r="A402">
            <v>377</v>
          </cell>
        </row>
        <row r="403">
          <cell r="A403">
            <v>378</v>
          </cell>
        </row>
        <row r="404">
          <cell r="A404">
            <v>379</v>
          </cell>
        </row>
        <row r="405">
          <cell r="A405">
            <v>380</v>
          </cell>
        </row>
        <row r="407">
          <cell r="A407" t="str">
            <v>SENIOR MEN &amp; MASTERS MEN</v>
          </cell>
          <cell r="C407" t="str">
            <v>Race 7</v>
          </cell>
          <cell r="D407" t="str">
            <v>2.15pm</v>
          </cell>
        </row>
        <row r="408">
          <cell r="A408">
            <v>381</v>
          </cell>
          <cell r="B408" t="str">
            <v>Clive Edgington</v>
          </cell>
          <cell r="C408" t="str">
            <v>Meirionnydd</v>
          </cell>
          <cell r="D408" t="str">
            <v>M55</v>
          </cell>
        </row>
        <row r="409">
          <cell r="A409">
            <v>382</v>
          </cell>
          <cell r="B409" t="str">
            <v>Ben Beachell</v>
          </cell>
          <cell r="C409" t="str">
            <v>Eryri</v>
          </cell>
          <cell r="D409" t="str">
            <v>M45</v>
          </cell>
        </row>
        <row r="410">
          <cell r="A410">
            <v>383</v>
          </cell>
          <cell r="B410" t="str">
            <v>Simon Roberts</v>
          </cell>
          <cell r="C410" t="str">
            <v>Buckley</v>
          </cell>
          <cell r="D410" t="str">
            <v>M45</v>
          </cell>
        </row>
        <row r="411">
          <cell r="A411">
            <v>384</v>
          </cell>
          <cell r="B411" t="str">
            <v>Dave Wootton</v>
          </cell>
          <cell r="C411" t="str">
            <v>Buckley</v>
          </cell>
          <cell r="D411" t="str">
            <v>M50</v>
          </cell>
        </row>
        <row r="412">
          <cell r="A412">
            <v>387</v>
          </cell>
          <cell r="B412" t="str">
            <v>Paul Stinton</v>
          </cell>
          <cell r="C412" t="str">
            <v>Buckley</v>
          </cell>
          <cell r="D412" t="str">
            <v>M40</v>
          </cell>
        </row>
        <row r="413">
          <cell r="A413">
            <v>386</v>
          </cell>
          <cell r="B413" t="str">
            <v>John Jones</v>
          </cell>
          <cell r="C413" t="str">
            <v>Abergele</v>
          </cell>
          <cell r="D413" t="str">
            <v>M55</v>
          </cell>
        </row>
        <row r="414">
          <cell r="A414">
            <v>387</v>
          </cell>
          <cell r="B414" t="str">
            <v>Russell Owen</v>
          </cell>
          <cell r="C414" t="str">
            <v>Eryri</v>
          </cell>
          <cell r="D414" t="str">
            <v>M55</v>
          </cell>
        </row>
        <row r="415">
          <cell r="A415">
            <v>388</v>
          </cell>
          <cell r="B415" t="str">
            <v>James McQueen</v>
          </cell>
          <cell r="C415" t="str">
            <v>Eryri</v>
          </cell>
          <cell r="D415" t="str">
            <v>M45</v>
          </cell>
        </row>
        <row r="416">
          <cell r="A416">
            <v>389</v>
          </cell>
          <cell r="B416" t="str">
            <v>Peter Sussex</v>
          </cell>
          <cell r="C416" t="str">
            <v>Wrexham</v>
          </cell>
          <cell r="D416" t="str">
            <v>M50</v>
          </cell>
        </row>
        <row r="417">
          <cell r="A417">
            <v>390</v>
          </cell>
          <cell r="B417" t="str">
            <v>Michael Robbins</v>
          </cell>
          <cell r="C417" t="str">
            <v>Wrexham</v>
          </cell>
          <cell r="D417" t="str">
            <v>M50</v>
          </cell>
        </row>
        <row r="418">
          <cell r="A418">
            <v>391</v>
          </cell>
          <cell r="B418" t="str">
            <v>Charles Ashley</v>
          </cell>
          <cell r="C418" t="str">
            <v>Wrexham</v>
          </cell>
          <cell r="D418" t="str">
            <v>M55</v>
          </cell>
        </row>
        <row r="419">
          <cell r="A419">
            <v>392</v>
          </cell>
          <cell r="B419" t="str">
            <v>Ian Taylor</v>
          </cell>
          <cell r="C419" t="str">
            <v>Colwyn Bay</v>
          </cell>
          <cell r="D419" t="str">
            <v>M45</v>
          </cell>
        </row>
        <row r="420">
          <cell r="A420">
            <v>393</v>
          </cell>
          <cell r="B420" t="str">
            <v>Gareth Bailey</v>
          </cell>
          <cell r="C420" t="str">
            <v>Prestatyn</v>
          </cell>
          <cell r="D420" t="str">
            <v>SM</v>
          </cell>
        </row>
        <row r="421">
          <cell r="A421">
            <v>394</v>
          </cell>
          <cell r="B421" t="str">
            <v>George Nicholls</v>
          </cell>
          <cell r="C421" t="str">
            <v>Prestatyn</v>
          </cell>
          <cell r="D421" t="str">
            <v>M45</v>
          </cell>
        </row>
        <row r="422">
          <cell r="A422">
            <v>395</v>
          </cell>
          <cell r="B422" t="str">
            <v>Wyn Roberts</v>
          </cell>
          <cell r="C422" t="str">
            <v>Prestatyn</v>
          </cell>
          <cell r="D422" t="str">
            <v>M40</v>
          </cell>
        </row>
        <row r="423">
          <cell r="A423">
            <v>396</v>
          </cell>
          <cell r="B423" t="str">
            <v>Matthew Smith</v>
          </cell>
          <cell r="C423" t="str">
            <v>Prestatyn</v>
          </cell>
          <cell r="D423" t="str">
            <v>SM</v>
          </cell>
        </row>
        <row r="424">
          <cell r="A424">
            <v>397</v>
          </cell>
          <cell r="B424" t="str">
            <v>Stephen Stocker</v>
          </cell>
          <cell r="C424" t="str">
            <v>Prestatyn</v>
          </cell>
          <cell r="D424" t="str">
            <v>M40</v>
          </cell>
        </row>
        <row r="425">
          <cell r="A425">
            <v>398</v>
          </cell>
          <cell r="B425" t="str">
            <v>Martin Copus</v>
          </cell>
          <cell r="C425" t="str">
            <v>Maldwyn</v>
          </cell>
          <cell r="D425" t="str">
            <v>SM</v>
          </cell>
        </row>
        <row r="426">
          <cell r="A426">
            <v>399</v>
          </cell>
          <cell r="B426" t="str">
            <v>Iolo Hughes</v>
          </cell>
          <cell r="C426" t="str">
            <v>Menai</v>
          </cell>
          <cell r="D426" t="str">
            <v>SM</v>
          </cell>
        </row>
        <row r="427">
          <cell r="A427">
            <v>400</v>
          </cell>
          <cell r="B427" t="str">
            <v>Russell Owen</v>
          </cell>
          <cell r="C427" t="str">
            <v>Eryri</v>
          </cell>
          <cell r="D427" t="str">
            <v>M55</v>
          </cell>
        </row>
        <row r="428">
          <cell r="A428">
            <v>401</v>
          </cell>
          <cell r="B428" t="str">
            <v>Allen Smith</v>
          </cell>
          <cell r="C428" t="str">
            <v>Buckley</v>
          </cell>
          <cell r="D428" t="str">
            <v>M55</v>
          </cell>
        </row>
        <row r="429">
          <cell r="A429">
            <v>402</v>
          </cell>
          <cell r="B429" t="str">
            <v>Jared Roberts</v>
          </cell>
          <cell r="C429" t="str">
            <v>Colwyn Bay</v>
          </cell>
          <cell r="D429" t="str">
            <v>SM</v>
          </cell>
        </row>
        <row r="430">
          <cell r="A430">
            <v>205</v>
          </cell>
          <cell r="B430" t="str">
            <v>Russell Godwin</v>
          </cell>
          <cell r="C430" t="str">
            <v>Colwyn Bay</v>
          </cell>
          <cell r="D430" t="str">
            <v>M45</v>
          </cell>
        </row>
        <row r="431">
          <cell r="A431">
            <v>404</v>
          </cell>
          <cell r="B431" t="str">
            <v>David Kachi</v>
          </cell>
          <cell r="C431" t="str">
            <v>Sale</v>
          </cell>
          <cell r="D431" t="str">
            <v>SM</v>
          </cell>
        </row>
        <row r="432">
          <cell r="A432">
            <v>405</v>
          </cell>
          <cell r="B432" t="str">
            <v>Dean Longley</v>
          </cell>
          <cell r="C432" t="str">
            <v>Prestatyn</v>
          </cell>
          <cell r="D432" t="str">
            <v>SM</v>
          </cell>
        </row>
        <row r="433">
          <cell r="A433">
            <v>406</v>
          </cell>
          <cell r="B433" t="str">
            <v>Anthony Woodhall</v>
          </cell>
          <cell r="C433" t="str">
            <v>W Cheshire</v>
          </cell>
          <cell r="D433" t="str">
            <v>M40</v>
          </cell>
        </row>
        <row r="434">
          <cell r="A434">
            <v>407</v>
          </cell>
          <cell r="B434" t="str">
            <v>Rhian Pierce</v>
          </cell>
          <cell r="C434" t="str">
            <v>Denbigh</v>
          </cell>
          <cell r="D434" t="str">
            <v>SW</v>
          </cell>
        </row>
        <row r="435">
          <cell r="A435">
            <v>408</v>
          </cell>
          <cell r="B435" t="str">
            <v>Tony Benton</v>
          </cell>
          <cell r="C435" t="str">
            <v>Denbigh</v>
          </cell>
          <cell r="D435" t="str">
            <v>M50</v>
          </cell>
        </row>
        <row r="436">
          <cell r="A436">
            <v>409</v>
          </cell>
          <cell r="B436" t="str">
            <v>Jon Whitehead</v>
          </cell>
          <cell r="C436" t="str">
            <v>Denbigh</v>
          </cell>
          <cell r="D436" t="str">
            <v>M40</v>
          </cell>
        </row>
        <row r="437">
          <cell r="A437">
            <v>410</v>
          </cell>
          <cell r="B437" t="str">
            <v>Jeb Brown</v>
          </cell>
          <cell r="C437" t="str">
            <v>Buckley</v>
          </cell>
          <cell r="D437" t="str">
            <v>M40</v>
          </cell>
        </row>
        <row r="438">
          <cell r="A438">
            <v>411</v>
          </cell>
          <cell r="B438" t="str">
            <v>Rob Samuel</v>
          </cell>
          <cell r="C438" t="str">
            <v>Eryri</v>
          </cell>
          <cell r="D438" t="str">
            <v>SM</v>
          </cell>
        </row>
        <row r="439">
          <cell r="A439">
            <v>412</v>
          </cell>
          <cell r="B439" t="str">
            <v>James Salt</v>
          </cell>
          <cell r="C439" t="str">
            <v>Abergele</v>
          </cell>
          <cell r="D439" t="str">
            <v>M35</v>
          </cell>
        </row>
        <row r="440">
          <cell r="A440">
            <v>413</v>
          </cell>
          <cell r="B440" t="str">
            <v>Neal Jones</v>
          </cell>
          <cell r="C440" t="str">
            <v>Colwyn Bay</v>
          </cell>
          <cell r="D440" t="str">
            <v>SM</v>
          </cell>
        </row>
        <row r="441">
          <cell r="A441">
            <v>414</v>
          </cell>
          <cell r="B441" t="str">
            <v>Hadyn Jones</v>
          </cell>
          <cell r="C441" t="str">
            <v>Shrewsbury</v>
          </cell>
          <cell r="D441" t="str">
            <v>M50</v>
          </cell>
        </row>
        <row r="442">
          <cell r="A442">
            <v>415</v>
          </cell>
          <cell r="B442" t="str">
            <v>John Davies</v>
          </cell>
          <cell r="C442" t="str">
            <v>Wrexham</v>
          </cell>
          <cell r="D442" t="str">
            <v>SM</v>
          </cell>
        </row>
        <row r="443">
          <cell r="A443">
            <v>416</v>
          </cell>
          <cell r="B443" t="str">
            <v>Arwel Lewis</v>
          </cell>
          <cell r="C443" t="str">
            <v>Eryri</v>
          </cell>
          <cell r="D443" t="str">
            <v>M55</v>
          </cell>
        </row>
        <row r="444">
          <cell r="A444">
            <v>417</v>
          </cell>
          <cell r="B444" t="str">
            <v>Ian Mulligan</v>
          </cell>
          <cell r="C444" t="str">
            <v>Colwyn Bay</v>
          </cell>
          <cell r="D444" t="str">
            <v>M45</v>
          </cell>
        </row>
        <row r="445">
          <cell r="A445">
            <v>418</v>
          </cell>
        </row>
        <row r="446">
          <cell r="A446">
            <v>419</v>
          </cell>
        </row>
        <row r="447">
          <cell r="A447">
            <v>420</v>
          </cell>
        </row>
        <row r="448">
          <cell r="A448">
            <v>421</v>
          </cell>
        </row>
        <row r="449">
          <cell r="A449">
            <v>422</v>
          </cell>
        </row>
        <row r="450">
          <cell r="A450">
            <v>423</v>
          </cell>
        </row>
        <row r="451">
          <cell r="A451">
            <v>424</v>
          </cell>
        </row>
        <row r="452">
          <cell r="A452">
            <v>425</v>
          </cell>
        </row>
        <row r="453">
          <cell r="A453">
            <v>426</v>
          </cell>
        </row>
        <row r="454">
          <cell r="A454">
            <v>427</v>
          </cell>
        </row>
        <row r="455">
          <cell r="A455">
            <v>428</v>
          </cell>
        </row>
        <row r="456">
          <cell r="A456">
            <v>429</v>
          </cell>
        </row>
        <row r="457">
          <cell r="A457">
            <v>430</v>
          </cell>
        </row>
        <row r="458">
          <cell r="A458">
            <v>431</v>
          </cell>
        </row>
        <row r="459">
          <cell r="A459">
            <v>432</v>
          </cell>
        </row>
        <row r="460">
          <cell r="A460">
            <v>433</v>
          </cell>
        </row>
        <row r="461">
          <cell r="A461">
            <v>434</v>
          </cell>
        </row>
        <row r="462">
          <cell r="A462">
            <v>435</v>
          </cell>
        </row>
        <row r="463">
          <cell r="A463">
            <v>436</v>
          </cell>
        </row>
        <row r="464">
          <cell r="A464">
            <v>437</v>
          </cell>
        </row>
        <row r="465">
          <cell r="A465">
            <v>438</v>
          </cell>
        </row>
        <row r="466">
          <cell r="A466">
            <v>439</v>
          </cell>
        </row>
        <row r="467">
          <cell r="A467">
            <v>440</v>
          </cell>
        </row>
        <row r="468">
          <cell r="A468">
            <v>441</v>
          </cell>
        </row>
        <row r="469">
          <cell r="A469">
            <v>442</v>
          </cell>
        </row>
        <row r="470">
          <cell r="A470">
            <v>443</v>
          </cell>
        </row>
        <row r="471">
          <cell r="A471">
            <v>444</v>
          </cell>
        </row>
        <row r="472">
          <cell r="A472">
            <v>445</v>
          </cell>
        </row>
        <row r="473">
          <cell r="A473">
            <v>446</v>
          </cell>
        </row>
        <row r="474">
          <cell r="A474">
            <v>447</v>
          </cell>
        </row>
        <row r="475">
          <cell r="A475">
            <v>448</v>
          </cell>
        </row>
        <row r="476">
          <cell r="A476">
            <v>449</v>
          </cell>
        </row>
        <row r="477">
          <cell r="A477">
            <v>450</v>
          </cell>
        </row>
        <row r="478">
          <cell r="A478">
            <v>451</v>
          </cell>
        </row>
        <row r="479">
          <cell r="A479">
            <v>452</v>
          </cell>
        </row>
        <row r="480">
          <cell r="A480">
            <v>453</v>
          </cell>
        </row>
        <row r="481">
          <cell r="A481">
            <v>454</v>
          </cell>
        </row>
        <row r="482">
          <cell r="A482">
            <v>455</v>
          </cell>
        </row>
        <row r="483">
          <cell r="A483">
            <v>456</v>
          </cell>
        </row>
        <row r="484">
          <cell r="A484">
            <v>457</v>
          </cell>
        </row>
        <row r="485">
          <cell r="A485">
            <v>458</v>
          </cell>
        </row>
        <row r="486">
          <cell r="A486">
            <v>459</v>
          </cell>
        </row>
        <row r="487">
          <cell r="A487">
            <v>460</v>
          </cell>
        </row>
        <row r="488">
          <cell r="A488">
            <v>461</v>
          </cell>
        </row>
        <row r="489">
          <cell r="A489">
            <v>462</v>
          </cell>
        </row>
        <row r="490">
          <cell r="A490">
            <v>463</v>
          </cell>
        </row>
        <row r="491">
          <cell r="A491">
            <v>464</v>
          </cell>
        </row>
        <row r="492">
          <cell r="A492">
            <v>465</v>
          </cell>
        </row>
        <row r="493">
          <cell r="A493">
            <v>466</v>
          </cell>
        </row>
        <row r="494">
          <cell r="A494">
            <v>467</v>
          </cell>
        </row>
        <row r="495">
          <cell r="A495">
            <v>468</v>
          </cell>
        </row>
        <row r="496">
          <cell r="A496">
            <v>469</v>
          </cell>
        </row>
        <row r="497">
          <cell r="A497">
            <v>470</v>
          </cell>
        </row>
        <row r="499">
          <cell r="B499" t="str">
            <v>M60+</v>
          </cell>
          <cell r="C499" t="str">
            <v>Race 7</v>
          </cell>
          <cell r="D499" t="str">
            <v>2.15pm</v>
          </cell>
        </row>
        <row r="500">
          <cell r="A500">
            <v>471</v>
          </cell>
          <cell r="B500" t="str">
            <v>Stephen Roberts</v>
          </cell>
          <cell r="C500" t="str">
            <v>Oswestry</v>
          </cell>
          <cell r="D500" t="str">
            <v>M60</v>
          </cell>
        </row>
        <row r="501">
          <cell r="A501">
            <v>472</v>
          </cell>
          <cell r="B501" t="str">
            <v>Steve Jones</v>
          </cell>
          <cell r="C501" t="str">
            <v>Eryri</v>
          </cell>
          <cell r="D501" t="str">
            <v>M60</v>
          </cell>
        </row>
        <row r="502">
          <cell r="A502">
            <v>473</v>
          </cell>
          <cell r="B502" t="str">
            <v>Nigel Williams</v>
          </cell>
          <cell r="C502" t="str">
            <v>Wrexham</v>
          </cell>
          <cell r="D502" t="str">
            <v>M65</v>
          </cell>
        </row>
        <row r="503">
          <cell r="A503">
            <v>474</v>
          </cell>
          <cell r="B503" t="str">
            <v>Chris Baldwin</v>
          </cell>
          <cell r="C503" t="str">
            <v>Denbigh</v>
          </cell>
          <cell r="D503" t="str">
            <v>M60</v>
          </cell>
        </row>
        <row r="504">
          <cell r="A504">
            <v>475</v>
          </cell>
          <cell r="B504" t="str">
            <v>Martin Green</v>
          </cell>
          <cell r="C504" t="str">
            <v>Maldwyn</v>
          </cell>
          <cell r="D504" t="str">
            <v>M60</v>
          </cell>
        </row>
        <row r="505">
          <cell r="A505">
            <v>476</v>
          </cell>
          <cell r="B505" t="str">
            <v>Mike Davis</v>
          </cell>
          <cell r="C505" t="str">
            <v>Prestatyn</v>
          </cell>
          <cell r="D505" t="str">
            <v>M65</v>
          </cell>
        </row>
        <row r="506">
          <cell r="A506">
            <v>477</v>
          </cell>
          <cell r="B506" t="str">
            <v>Stephen Hatfield</v>
          </cell>
          <cell r="C506" t="str">
            <v>Prestatyn</v>
          </cell>
          <cell r="D506" t="str">
            <v>M65</v>
          </cell>
        </row>
        <row r="507">
          <cell r="A507">
            <v>478</v>
          </cell>
          <cell r="B507" t="str">
            <v>George Nixon</v>
          </cell>
          <cell r="C507" t="str">
            <v>Prestatyn</v>
          </cell>
          <cell r="D507" t="str">
            <v>M60</v>
          </cell>
        </row>
        <row r="508">
          <cell r="A508">
            <v>479</v>
          </cell>
          <cell r="B508" t="str">
            <v>Dafydd Owen</v>
          </cell>
          <cell r="C508" t="str">
            <v>Prestatyn</v>
          </cell>
          <cell r="D508" t="str">
            <v>M65</v>
          </cell>
        </row>
        <row r="509">
          <cell r="A509">
            <v>480</v>
          </cell>
          <cell r="B509" t="str">
            <v>Chris Copus</v>
          </cell>
          <cell r="C509" t="str">
            <v>Maldwyn</v>
          </cell>
          <cell r="D509" t="str">
            <v>M60</v>
          </cell>
        </row>
        <row r="510">
          <cell r="A510">
            <v>481</v>
          </cell>
          <cell r="B510" t="str">
            <v>Martin Cortvriend</v>
          </cell>
          <cell r="C510" t="str">
            <v>Denbigh</v>
          </cell>
          <cell r="D510" t="str">
            <v>M60</v>
          </cell>
        </row>
        <row r="511">
          <cell r="A511">
            <v>482</v>
          </cell>
          <cell r="B511" t="str">
            <v>Fred Jones</v>
          </cell>
          <cell r="C511" t="str">
            <v>Denbigh</v>
          </cell>
          <cell r="D511" t="str">
            <v>M60</v>
          </cell>
        </row>
        <row r="512">
          <cell r="A512">
            <v>483</v>
          </cell>
          <cell r="B512" t="str">
            <v>Rob Mackey</v>
          </cell>
          <cell r="C512" t="str">
            <v>Buckley</v>
          </cell>
          <cell r="D512" t="str">
            <v>M60</v>
          </cell>
        </row>
        <row r="513">
          <cell r="A513">
            <v>484</v>
          </cell>
          <cell r="B513" t="str">
            <v>Bob Neale</v>
          </cell>
          <cell r="C513" t="str">
            <v>Denbigh</v>
          </cell>
          <cell r="D513" t="str">
            <v>M60</v>
          </cell>
        </row>
        <row r="514">
          <cell r="A514">
            <v>485</v>
          </cell>
        </row>
        <row r="515">
          <cell r="A515">
            <v>486</v>
          </cell>
        </row>
        <row r="516">
          <cell r="A516">
            <v>487</v>
          </cell>
          <cell r="B516" t="str">
            <v>Iorweth Jones</v>
          </cell>
          <cell r="C516" t="str">
            <v>Wrecsam Tri</v>
          </cell>
          <cell r="D516" t="str">
            <v>M65</v>
          </cell>
        </row>
        <row r="517">
          <cell r="A517">
            <v>488</v>
          </cell>
          <cell r="B517" t="str">
            <v>Kenny Hughes</v>
          </cell>
          <cell r="C517" t="str">
            <v>Wrecsam Tri</v>
          </cell>
          <cell r="D517" t="str">
            <v>M65</v>
          </cell>
        </row>
        <row r="518">
          <cell r="A518">
            <v>489</v>
          </cell>
        </row>
        <row r="519">
          <cell r="A519">
            <v>490</v>
          </cell>
        </row>
        <row r="520">
          <cell r="A520">
            <v>491</v>
          </cell>
          <cell r="B520" t="str">
            <v>Lee Jones</v>
          </cell>
          <cell r="C520" t="str">
            <v>Deeside</v>
          </cell>
          <cell r="D520" t="str">
            <v>M45</v>
          </cell>
        </row>
        <row r="521">
          <cell r="A521">
            <v>492</v>
          </cell>
          <cell r="B521" t="str">
            <v>Gary Blackwell</v>
          </cell>
          <cell r="C521" t="str">
            <v>Deeside</v>
          </cell>
          <cell r="D521" t="str">
            <v>M45</v>
          </cell>
        </row>
        <row r="522">
          <cell r="A522">
            <v>493</v>
          </cell>
          <cell r="B522" t="str">
            <v>Ian Hogg</v>
          </cell>
          <cell r="C522" t="str">
            <v>Buckley</v>
          </cell>
          <cell r="D522" t="str">
            <v>M45</v>
          </cell>
        </row>
        <row r="523">
          <cell r="A523">
            <v>494</v>
          </cell>
          <cell r="B523" t="str">
            <v>Eric Campbell</v>
          </cell>
          <cell r="C523" t="str">
            <v>Buckley</v>
          </cell>
          <cell r="D523" t="str">
            <v>M50</v>
          </cell>
        </row>
        <row r="524">
          <cell r="A524">
            <v>495</v>
          </cell>
          <cell r="B524" t="str">
            <v>Gareth Houghton</v>
          </cell>
          <cell r="C524" t="str">
            <v>Buckley</v>
          </cell>
          <cell r="D524" t="str">
            <v>M40</v>
          </cell>
        </row>
        <row r="525">
          <cell r="A525">
            <v>496</v>
          </cell>
          <cell r="B525" t="str">
            <v>Kartl Williams</v>
          </cell>
          <cell r="C525" t="str">
            <v>Buckley</v>
          </cell>
          <cell r="D525" t="str">
            <v>M40</v>
          </cell>
        </row>
        <row r="526">
          <cell r="A526">
            <v>497</v>
          </cell>
          <cell r="B526" t="str">
            <v>Arwel Jones</v>
          </cell>
          <cell r="C526" t="str">
            <v>Prestatyn</v>
          </cell>
          <cell r="D526" t="str">
            <v>M55</v>
          </cell>
        </row>
        <row r="527">
          <cell r="A527">
            <v>498</v>
          </cell>
          <cell r="B527" t="str">
            <v>David Davies</v>
          </cell>
          <cell r="C527" t="str">
            <v>Denbigh</v>
          </cell>
          <cell r="D527" t="str">
            <v>M35</v>
          </cell>
        </row>
        <row r="528">
          <cell r="A528">
            <v>499</v>
          </cell>
          <cell r="B528" t="str">
            <v>Tomos Roberts</v>
          </cell>
          <cell r="C528" t="str">
            <v>Meirionydd</v>
          </cell>
          <cell r="D528" t="str">
            <v>SM</v>
          </cell>
        </row>
        <row r="529">
          <cell r="A529">
            <v>500</v>
          </cell>
          <cell r="B529" t="str">
            <v>Irfon Roberts</v>
          </cell>
          <cell r="C529" t="str">
            <v>Cybi</v>
          </cell>
          <cell r="D529" t="str">
            <v>M45</v>
          </cell>
        </row>
      </sheetData>
      <sheetData sheetId="2">
        <row r="3">
          <cell r="B3">
            <v>31</v>
          </cell>
          <cell r="C3" t="str">
            <v>Neisha Roberts</v>
          </cell>
          <cell r="D3" t="str">
            <v>Deeside</v>
          </cell>
          <cell r="E3" t="str">
            <v>11g</v>
          </cell>
          <cell r="F3">
            <v>5.25</v>
          </cell>
        </row>
        <row r="4">
          <cell r="B4">
            <v>52</v>
          </cell>
          <cell r="C4" t="str">
            <v>Maddison Griffiths</v>
          </cell>
          <cell r="D4" t="str">
            <v>Maldwyn</v>
          </cell>
          <cell r="E4" t="str">
            <v>11g</v>
          </cell>
          <cell r="F4">
            <v>5.49</v>
          </cell>
        </row>
        <row r="5">
          <cell r="B5">
            <v>44</v>
          </cell>
          <cell r="C5" t="str">
            <v>Grace Williams</v>
          </cell>
          <cell r="D5" t="str">
            <v>Ysgol Bryn Coch</v>
          </cell>
          <cell r="E5" t="str">
            <v>11g</v>
          </cell>
          <cell r="F5">
            <v>6.09</v>
          </cell>
        </row>
        <row r="6">
          <cell r="B6">
            <v>32</v>
          </cell>
          <cell r="C6" t="str">
            <v>Macie Crowe</v>
          </cell>
          <cell r="D6" t="str">
            <v>Deeside</v>
          </cell>
          <cell r="E6" t="str">
            <v>11g</v>
          </cell>
          <cell r="F6">
            <v>6.1</v>
          </cell>
        </row>
        <row r="7">
          <cell r="B7">
            <v>33</v>
          </cell>
          <cell r="C7" t="str">
            <v>Eden Edwards</v>
          </cell>
          <cell r="D7" t="str">
            <v>Deeside</v>
          </cell>
          <cell r="E7" t="str">
            <v>11g</v>
          </cell>
          <cell r="F7">
            <v>6.25</v>
          </cell>
        </row>
        <row r="8">
          <cell r="B8">
            <v>50</v>
          </cell>
          <cell r="C8" t="str">
            <v>Non Elen Redvers Jones  </v>
          </cell>
          <cell r="D8" t="str">
            <v>Menai</v>
          </cell>
          <cell r="E8" t="str">
            <v>11g</v>
          </cell>
          <cell r="F8">
            <v>6.25</v>
          </cell>
        </row>
        <row r="9">
          <cell r="B9">
            <v>39</v>
          </cell>
          <cell r="C9" t="str">
            <v>Iona Sloan-Lewis</v>
          </cell>
          <cell r="D9" t="str">
            <v>Ysgol Bryn Coch</v>
          </cell>
          <cell r="E9" t="str">
            <v>11g</v>
          </cell>
          <cell r="F9">
            <v>6.27</v>
          </cell>
        </row>
        <row r="10">
          <cell r="B10">
            <v>53</v>
          </cell>
          <cell r="C10" t="str">
            <v>Caitlyn Bloor</v>
          </cell>
          <cell r="D10" t="str">
            <v>Maldwyn</v>
          </cell>
          <cell r="E10" t="str">
            <v>11g</v>
          </cell>
          <cell r="F10">
            <v>6.39</v>
          </cell>
        </row>
        <row r="11">
          <cell r="B11">
            <v>49</v>
          </cell>
          <cell r="C11" t="str">
            <v>Maisie Lester</v>
          </cell>
          <cell r="D11" t="str">
            <v>Colwyn Bay</v>
          </cell>
          <cell r="E11" t="str">
            <v>11g</v>
          </cell>
          <cell r="F11">
            <v>6.39</v>
          </cell>
        </row>
        <row r="12">
          <cell r="B12">
            <v>37</v>
          </cell>
          <cell r="C12" t="str">
            <v>Sally Walling</v>
          </cell>
          <cell r="D12" t="str">
            <v>Naphill &amp; Walters Ash School</v>
          </cell>
          <cell r="E12" t="str">
            <v>11g</v>
          </cell>
          <cell r="F12">
            <v>6.43</v>
          </cell>
        </row>
        <row r="13">
          <cell r="B13">
            <v>35</v>
          </cell>
          <cell r="C13" t="str">
            <v>Kyla Cain</v>
          </cell>
          <cell r="D13" t="str">
            <v>Menai</v>
          </cell>
          <cell r="E13" t="str">
            <v>11g</v>
          </cell>
          <cell r="F13">
            <v>6.46</v>
          </cell>
        </row>
        <row r="14">
          <cell r="B14">
            <v>46</v>
          </cell>
          <cell r="C14" t="str">
            <v>Emily Brookes</v>
          </cell>
          <cell r="D14" t="str">
            <v>Ysgol Bryn Coch</v>
          </cell>
          <cell r="E14" t="str">
            <v>11g</v>
          </cell>
          <cell r="F14">
            <v>7.02</v>
          </cell>
        </row>
        <row r="15">
          <cell r="B15">
            <v>42</v>
          </cell>
          <cell r="C15" t="str">
            <v>Emily Jones</v>
          </cell>
          <cell r="D15" t="str">
            <v>Ysgol Bryn Coch</v>
          </cell>
          <cell r="E15" t="str">
            <v>11g</v>
          </cell>
          <cell r="F15">
            <v>7.06</v>
          </cell>
        </row>
        <row r="16">
          <cell r="B16">
            <v>60</v>
          </cell>
          <cell r="C16" t="str">
            <v>Elizabeth Wiggins</v>
          </cell>
          <cell r="D16" t="str">
            <v>Sandycroft</v>
          </cell>
          <cell r="E16" t="str">
            <v>11g</v>
          </cell>
          <cell r="F16">
            <v>7.07</v>
          </cell>
        </row>
        <row r="17">
          <cell r="B17">
            <v>41</v>
          </cell>
          <cell r="C17" t="str">
            <v>Abi Cross</v>
          </cell>
          <cell r="D17" t="str">
            <v>Ysgol Bryn Coch</v>
          </cell>
          <cell r="E17" t="str">
            <v>11g</v>
          </cell>
          <cell r="F17">
            <v>7.08</v>
          </cell>
        </row>
        <row r="18">
          <cell r="B18">
            <v>51</v>
          </cell>
          <cell r="C18" t="str">
            <v>Georgina Molloy</v>
          </cell>
          <cell r="D18" t="str">
            <v>Deeside</v>
          </cell>
          <cell r="E18" t="str">
            <v>11g</v>
          </cell>
          <cell r="F18">
            <v>7.09</v>
          </cell>
        </row>
        <row r="19">
          <cell r="B19">
            <v>45</v>
          </cell>
          <cell r="C19" t="str">
            <v>Melys Thomas</v>
          </cell>
          <cell r="D19" t="str">
            <v>Ysgol Bryn Coch</v>
          </cell>
          <cell r="E19" t="str">
            <v>11g</v>
          </cell>
          <cell r="F19">
            <v>7.15</v>
          </cell>
        </row>
        <row r="20">
          <cell r="B20">
            <v>47</v>
          </cell>
          <cell r="C20" t="str">
            <v>Faye Jones</v>
          </cell>
          <cell r="D20" t="str">
            <v>Ysgol Bryn Coch</v>
          </cell>
          <cell r="E20" t="str">
            <v>11g</v>
          </cell>
          <cell r="F20">
            <v>7.17</v>
          </cell>
        </row>
        <row r="21">
          <cell r="B21">
            <v>43</v>
          </cell>
          <cell r="C21" t="str">
            <v>Katy Rushforth</v>
          </cell>
          <cell r="D21" t="str">
            <v>Ysgol Bryn Coch</v>
          </cell>
          <cell r="E21" t="str">
            <v>11g</v>
          </cell>
          <cell r="F21">
            <v>7.19</v>
          </cell>
        </row>
        <row r="22">
          <cell r="B22">
            <v>48</v>
          </cell>
          <cell r="C22" t="str">
            <v>Lauren Boon</v>
          </cell>
          <cell r="D22" t="str">
            <v>Ysgol Bryn Coch</v>
          </cell>
          <cell r="E22" t="str">
            <v>11g</v>
          </cell>
          <cell r="F22">
            <v>7.24</v>
          </cell>
        </row>
        <row r="23">
          <cell r="B23">
            <v>55</v>
          </cell>
          <cell r="C23" t="str">
            <v>Emily Jones</v>
          </cell>
          <cell r="D23" t="str">
            <v>Sandycroft</v>
          </cell>
          <cell r="E23" t="str">
            <v>11g</v>
          </cell>
          <cell r="F23">
            <v>7.24</v>
          </cell>
        </row>
        <row r="24">
          <cell r="B24">
            <v>36</v>
          </cell>
          <cell r="C24" t="str">
            <v>Piper Lloyd</v>
          </cell>
          <cell r="D24" t="str">
            <v>Maldwyn</v>
          </cell>
          <cell r="E24" t="str">
            <v>11g</v>
          </cell>
          <cell r="F24">
            <v>7.39</v>
          </cell>
        </row>
        <row r="25">
          <cell r="B25">
            <v>59</v>
          </cell>
          <cell r="C25" t="str">
            <v>Lucy Edgeley</v>
          </cell>
          <cell r="D25" t="str">
            <v>Sandycroft</v>
          </cell>
          <cell r="E25" t="str">
            <v>11g</v>
          </cell>
          <cell r="F25">
            <v>7.54</v>
          </cell>
        </row>
        <row r="26">
          <cell r="B26">
            <v>54</v>
          </cell>
          <cell r="C26" t="str">
            <v>Eva Jones</v>
          </cell>
          <cell r="D26" t="str">
            <v>Ysgol Bryn Coch</v>
          </cell>
          <cell r="E26" t="str">
            <v>11g</v>
          </cell>
          <cell r="F26">
            <v>8.09</v>
          </cell>
        </row>
        <row r="27">
          <cell r="B27">
            <v>56</v>
          </cell>
          <cell r="C27" t="str">
            <v>Elise Qiunn</v>
          </cell>
          <cell r="D27" t="str">
            <v>Sandycroft</v>
          </cell>
          <cell r="E27" t="str">
            <v>11g</v>
          </cell>
          <cell r="F27">
            <v>8.28</v>
          </cell>
        </row>
        <row r="28">
          <cell r="B28">
            <v>40</v>
          </cell>
          <cell r="C28" t="str">
            <v>Demi-Lea Brady</v>
          </cell>
          <cell r="D28" t="str">
            <v>Ysgol Bryn Coch</v>
          </cell>
          <cell r="E28" t="str">
            <v>11g</v>
          </cell>
          <cell r="F28">
            <v>8.57</v>
          </cell>
        </row>
        <row r="29">
          <cell r="B29">
            <v>58</v>
          </cell>
          <cell r="C29" t="str">
            <v>Abbie Latham</v>
          </cell>
          <cell r="D29" t="str">
            <v>Sandycroft</v>
          </cell>
          <cell r="E29" t="str">
            <v>11g</v>
          </cell>
          <cell r="F29">
            <v>8.59</v>
          </cell>
        </row>
        <row r="30">
          <cell r="B30">
            <v>38</v>
          </cell>
          <cell r="C30" t="str">
            <v>Ruby Rice-Jones</v>
          </cell>
          <cell r="D30" t="str">
            <v>Ysgol Bryn Coch</v>
          </cell>
          <cell r="E30" t="str">
            <v>11g</v>
          </cell>
          <cell r="F30">
            <v>9.1</v>
          </cell>
        </row>
        <row r="31">
          <cell r="B31">
            <v>57</v>
          </cell>
          <cell r="C31" t="str">
            <v>Millie Hedges</v>
          </cell>
          <cell r="D31" t="str">
            <v>Sandycroft</v>
          </cell>
          <cell r="E31" t="str">
            <v>11g</v>
          </cell>
          <cell r="F31">
            <v>9.25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</row>
      </sheetData>
      <sheetData sheetId="3">
        <row r="3">
          <cell r="B3">
            <v>132</v>
          </cell>
          <cell r="C3" t="str">
            <v>Samia A Jones</v>
          </cell>
          <cell r="D3" t="str">
            <v>Menai</v>
          </cell>
          <cell r="E3" t="str">
            <v>13g</v>
          </cell>
          <cell r="F3">
            <v>8.12</v>
          </cell>
        </row>
        <row r="4">
          <cell r="B4">
            <v>96</v>
          </cell>
          <cell r="C4" t="str">
            <v>Ioan Oldfield</v>
          </cell>
          <cell r="D4" t="str">
            <v>Ysgol Bryn Coch</v>
          </cell>
          <cell r="E4" t="str">
            <v>11b</v>
          </cell>
          <cell r="F4">
            <v>8.31</v>
          </cell>
        </row>
        <row r="5">
          <cell r="B5">
            <v>133</v>
          </cell>
          <cell r="C5" t="str">
            <v>Rheagan Edwards</v>
          </cell>
          <cell r="D5" t="str">
            <v>Deeside</v>
          </cell>
          <cell r="E5" t="str">
            <v>13g</v>
          </cell>
          <cell r="F5">
            <v>8.34</v>
          </cell>
        </row>
        <row r="6">
          <cell r="B6">
            <v>82</v>
          </cell>
          <cell r="C6" t="str">
            <v>Guy Soley</v>
          </cell>
          <cell r="D6" t="str">
            <v>Menai</v>
          </cell>
          <cell r="E6" t="str">
            <v>11b</v>
          </cell>
          <cell r="F6">
            <v>8.35</v>
          </cell>
        </row>
        <row r="7">
          <cell r="B7">
            <v>134</v>
          </cell>
          <cell r="C7" t="str">
            <v>Eve Scott</v>
          </cell>
          <cell r="D7" t="str">
            <v>Colwyn Bay</v>
          </cell>
          <cell r="E7" t="str">
            <v>13g</v>
          </cell>
          <cell r="F7">
            <v>8.36</v>
          </cell>
        </row>
        <row r="8">
          <cell r="B8">
            <v>86</v>
          </cell>
          <cell r="C8" t="str">
            <v>Harri Morgan</v>
          </cell>
          <cell r="D8" t="str">
            <v>Menai</v>
          </cell>
          <cell r="E8" t="str">
            <v>11b</v>
          </cell>
          <cell r="F8">
            <v>8.39</v>
          </cell>
        </row>
        <row r="9">
          <cell r="B9">
            <v>94</v>
          </cell>
          <cell r="C9" t="str">
            <v>Tom Norwood</v>
          </cell>
          <cell r="D9" t="str">
            <v>Ysgol Bryn Coch</v>
          </cell>
          <cell r="E9" t="str">
            <v>11b</v>
          </cell>
          <cell r="F9">
            <v>8.46</v>
          </cell>
        </row>
        <row r="10">
          <cell r="B10">
            <v>140</v>
          </cell>
          <cell r="C10" t="str">
            <v>Ellie Small</v>
          </cell>
          <cell r="D10" t="str">
            <v>Deeside</v>
          </cell>
          <cell r="E10" t="str">
            <v>13g</v>
          </cell>
          <cell r="F10">
            <v>8.49</v>
          </cell>
        </row>
        <row r="11">
          <cell r="B11">
            <v>139</v>
          </cell>
          <cell r="C11" t="str">
            <v>Imogen Owen</v>
          </cell>
          <cell r="D11" t="str">
            <v>Deeside</v>
          </cell>
          <cell r="E11" t="str">
            <v>13g</v>
          </cell>
          <cell r="F11">
            <v>8.5</v>
          </cell>
        </row>
        <row r="12">
          <cell r="B12">
            <v>131</v>
          </cell>
          <cell r="C12" t="str">
            <v>Hannah Smith</v>
          </cell>
          <cell r="D12" t="str">
            <v>Deeside</v>
          </cell>
          <cell r="E12" t="str">
            <v>13g</v>
          </cell>
          <cell r="F12">
            <v>8.51</v>
          </cell>
        </row>
        <row r="13">
          <cell r="B13">
            <v>85</v>
          </cell>
          <cell r="C13" t="str">
            <v>Joseff Morgan</v>
          </cell>
          <cell r="D13" t="str">
            <v>Menai</v>
          </cell>
          <cell r="E13" t="str">
            <v>11b</v>
          </cell>
          <cell r="F13">
            <v>9.07</v>
          </cell>
        </row>
        <row r="14">
          <cell r="B14">
            <v>104</v>
          </cell>
          <cell r="C14" t="str">
            <v>Callum Morgan</v>
          </cell>
          <cell r="D14" t="str">
            <v>Maldwyn</v>
          </cell>
          <cell r="E14" t="str">
            <v>11b</v>
          </cell>
          <cell r="F14">
            <v>9.08</v>
          </cell>
        </row>
        <row r="15">
          <cell r="B15">
            <v>136</v>
          </cell>
          <cell r="C15" t="str">
            <v>Alys Dion Rees Jones  </v>
          </cell>
          <cell r="D15" t="str">
            <v>Menai</v>
          </cell>
          <cell r="E15" t="str">
            <v>13g</v>
          </cell>
          <cell r="F15">
            <v>9.1</v>
          </cell>
        </row>
        <row r="16">
          <cell r="B16">
            <v>103</v>
          </cell>
          <cell r="C16" t="str">
            <v>Aled Breeze</v>
          </cell>
          <cell r="D16" t="str">
            <v>Maldwyn</v>
          </cell>
          <cell r="E16" t="str">
            <v>11b</v>
          </cell>
          <cell r="F16">
            <v>9.26</v>
          </cell>
        </row>
        <row r="17">
          <cell r="B17">
            <v>81</v>
          </cell>
          <cell r="C17" t="str">
            <v>Kieran Bushell</v>
          </cell>
          <cell r="D17" t="str">
            <v>Deeside</v>
          </cell>
          <cell r="E17" t="str">
            <v>11b</v>
          </cell>
          <cell r="F17">
            <v>9.31</v>
          </cell>
        </row>
        <row r="18">
          <cell r="B18">
            <v>135</v>
          </cell>
          <cell r="C18" t="str">
            <v>Ffion Madi Rees Jones </v>
          </cell>
          <cell r="D18" t="str">
            <v>Menai</v>
          </cell>
          <cell r="E18" t="str">
            <v>13g</v>
          </cell>
          <cell r="F18">
            <v>9.34</v>
          </cell>
        </row>
        <row r="19">
          <cell r="B19">
            <v>95</v>
          </cell>
          <cell r="C19" t="str">
            <v>Ewan Millington</v>
          </cell>
          <cell r="D19" t="str">
            <v>Ysgol Bryn Coch</v>
          </cell>
          <cell r="E19" t="str">
            <v>11b</v>
          </cell>
          <cell r="F19">
            <v>9.41</v>
          </cell>
        </row>
        <row r="20">
          <cell r="B20">
            <v>88</v>
          </cell>
          <cell r="C20" t="str">
            <v>Kyle Gallimore</v>
          </cell>
          <cell r="D20" t="str">
            <v>Ysgol Bryn Coch</v>
          </cell>
          <cell r="E20" t="str">
            <v>11b</v>
          </cell>
          <cell r="F20">
            <v>9.43</v>
          </cell>
        </row>
        <row r="21">
          <cell r="B21">
            <v>142</v>
          </cell>
          <cell r="C21" t="str">
            <v>Sally Murton Davies</v>
          </cell>
          <cell r="D21" t="str">
            <v>Maldwyn</v>
          </cell>
          <cell r="E21" t="str">
            <v>13g</v>
          </cell>
          <cell r="F21">
            <v>9.52</v>
          </cell>
        </row>
        <row r="22">
          <cell r="B22">
            <v>102</v>
          </cell>
          <cell r="C22" t="str">
            <v>Thomas Molloy</v>
          </cell>
          <cell r="D22" t="str">
            <v>Deeside</v>
          </cell>
          <cell r="E22" t="str">
            <v>11b</v>
          </cell>
          <cell r="F22">
            <v>10.01</v>
          </cell>
        </row>
        <row r="23">
          <cell r="B23">
            <v>119</v>
          </cell>
          <cell r="C23" t="str">
            <v>Tudur Harper Lloyd</v>
          </cell>
          <cell r="D23" t="str">
            <v>Menai</v>
          </cell>
          <cell r="E23" t="str">
            <v>11b</v>
          </cell>
          <cell r="F23">
            <v>10.05</v>
          </cell>
        </row>
        <row r="24">
          <cell r="B24">
            <v>137</v>
          </cell>
          <cell r="C24" t="str">
            <v>Olivia Robson</v>
          </cell>
          <cell r="D24" t="str">
            <v>Maldwyn</v>
          </cell>
          <cell r="E24" t="str">
            <v>13g</v>
          </cell>
          <cell r="F24">
            <v>10.09</v>
          </cell>
        </row>
        <row r="25">
          <cell r="B25">
            <v>109</v>
          </cell>
          <cell r="C25" t="str">
            <v>Joshua Hodgkinson</v>
          </cell>
          <cell r="D25" t="str">
            <v>Ysgol Bryn Coch</v>
          </cell>
          <cell r="E25" t="str">
            <v>11b</v>
          </cell>
          <cell r="F25">
            <v>10.13</v>
          </cell>
        </row>
        <row r="26">
          <cell r="B26">
            <v>91</v>
          </cell>
          <cell r="C26" t="str">
            <v>Ruben Van Dijk </v>
          </cell>
          <cell r="D26" t="str">
            <v>Ysgol Bryn Coch</v>
          </cell>
          <cell r="E26" t="str">
            <v>11b</v>
          </cell>
          <cell r="F26">
            <v>10.14</v>
          </cell>
        </row>
        <row r="27">
          <cell r="B27">
            <v>118</v>
          </cell>
          <cell r="C27" t="str">
            <v>Joshua Grubb</v>
          </cell>
          <cell r="D27" t="str">
            <v>Sandycroft CP</v>
          </cell>
          <cell r="E27" t="str">
            <v>11b</v>
          </cell>
          <cell r="F27">
            <v>10.15</v>
          </cell>
        </row>
        <row r="28">
          <cell r="B28">
            <v>100</v>
          </cell>
          <cell r="C28" t="str">
            <v>Alex Owen</v>
          </cell>
          <cell r="D28" t="str">
            <v>Ysgol Bryn Coch</v>
          </cell>
          <cell r="E28" t="str">
            <v>11b</v>
          </cell>
          <cell r="F28">
            <v>10.22</v>
          </cell>
        </row>
        <row r="29">
          <cell r="B29">
            <v>111</v>
          </cell>
          <cell r="C29" t="str">
            <v>Will Owen</v>
          </cell>
          <cell r="D29" t="str">
            <v>Maldwyn</v>
          </cell>
          <cell r="E29" t="str">
            <v>11b</v>
          </cell>
          <cell r="F29">
            <v>10.31</v>
          </cell>
        </row>
        <row r="30">
          <cell r="B30">
            <v>90</v>
          </cell>
          <cell r="C30" t="str">
            <v>Felix Van Dijk</v>
          </cell>
          <cell r="D30" t="str">
            <v>Ysgol Bryn Coch</v>
          </cell>
          <cell r="E30" t="str">
            <v>11b</v>
          </cell>
          <cell r="F30">
            <v>10.43</v>
          </cell>
        </row>
        <row r="31">
          <cell r="B31">
            <v>116</v>
          </cell>
          <cell r="C31" t="str">
            <v>Cian Woodford</v>
          </cell>
          <cell r="D31" t="str">
            <v>Menai</v>
          </cell>
          <cell r="E31" t="str">
            <v>11b</v>
          </cell>
          <cell r="F31">
            <v>10.51</v>
          </cell>
        </row>
        <row r="32">
          <cell r="B32">
            <v>138</v>
          </cell>
          <cell r="C32" t="str">
            <v>Carys Breeze</v>
          </cell>
          <cell r="D32" t="str">
            <v>Maldwyn</v>
          </cell>
          <cell r="E32" t="str">
            <v>13g</v>
          </cell>
          <cell r="F32">
            <v>10.57</v>
          </cell>
        </row>
        <row r="33">
          <cell r="B33">
            <v>117</v>
          </cell>
          <cell r="C33" t="str">
            <v>Lincoln Roberts</v>
          </cell>
          <cell r="D33" t="str">
            <v>Sandycroft CP</v>
          </cell>
          <cell r="E33" t="str">
            <v>11b</v>
          </cell>
          <cell r="F33">
            <v>11.06</v>
          </cell>
        </row>
        <row r="34">
          <cell r="B34">
            <v>87</v>
          </cell>
          <cell r="C34" t="str">
            <v>Lloyd Robinson</v>
          </cell>
          <cell r="D34" t="str">
            <v>Ysgol Bryn Coch</v>
          </cell>
          <cell r="E34" t="str">
            <v>11b</v>
          </cell>
          <cell r="F34">
            <v>11.18</v>
          </cell>
        </row>
        <row r="35">
          <cell r="B35">
            <v>141</v>
          </cell>
          <cell r="C35" t="str">
            <v>Morgan Roberts</v>
          </cell>
          <cell r="D35" t="str">
            <v>Maldwyn</v>
          </cell>
          <cell r="E35" t="str">
            <v>13g</v>
          </cell>
          <cell r="F35">
            <v>11.29</v>
          </cell>
        </row>
        <row r="36">
          <cell r="B36">
            <v>97</v>
          </cell>
          <cell r="C36" t="str">
            <v>William Flint</v>
          </cell>
          <cell r="D36" t="str">
            <v>Ysgol Bryn Coch</v>
          </cell>
          <cell r="E36" t="str">
            <v>11b</v>
          </cell>
          <cell r="F36">
            <v>11.41</v>
          </cell>
        </row>
        <row r="37">
          <cell r="B37">
            <v>110</v>
          </cell>
          <cell r="C37" t="str">
            <v>Caleb Hardie</v>
          </cell>
          <cell r="D37" t="str">
            <v>Ysgol Bryn Coch</v>
          </cell>
          <cell r="E37" t="str">
            <v>11b</v>
          </cell>
          <cell r="F37">
            <v>11.43</v>
          </cell>
        </row>
        <row r="38">
          <cell r="B38">
            <v>99</v>
          </cell>
          <cell r="C38" t="str">
            <v>Logan Denton</v>
          </cell>
          <cell r="D38" t="str">
            <v>Ysgol Bryn Coch</v>
          </cell>
          <cell r="E38" t="str">
            <v>11b</v>
          </cell>
          <cell r="F38">
            <v>11.51</v>
          </cell>
        </row>
        <row r="39">
          <cell r="B39">
            <v>108</v>
          </cell>
          <cell r="C39" t="str">
            <v>Tommi Bellis</v>
          </cell>
          <cell r="D39" t="str">
            <v>Sandycroft CP</v>
          </cell>
          <cell r="E39" t="str">
            <v>11b</v>
          </cell>
          <cell r="F39">
            <v>11.59</v>
          </cell>
        </row>
        <row r="40">
          <cell r="B40">
            <v>89</v>
          </cell>
          <cell r="C40" t="str">
            <v>Rylan Gallimore</v>
          </cell>
          <cell r="D40" t="str">
            <v>Ysgol Bryn Coch</v>
          </cell>
          <cell r="E40" t="str">
            <v>11b</v>
          </cell>
          <cell r="F40">
            <v>12.07</v>
          </cell>
        </row>
        <row r="41">
          <cell r="B41">
            <v>113</v>
          </cell>
          <cell r="C41" t="str">
            <v>Thomas Morrison</v>
          </cell>
          <cell r="D41" t="str">
            <v>Sandycroft CP</v>
          </cell>
          <cell r="E41" t="str">
            <v>11b</v>
          </cell>
          <cell r="F41">
            <v>12.14</v>
          </cell>
        </row>
        <row r="42">
          <cell r="B42">
            <v>112</v>
          </cell>
          <cell r="C42" t="str">
            <v>Josh Wilbraham</v>
          </cell>
          <cell r="D42" t="str">
            <v>Sandycroft CP</v>
          </cell>
          <cell r="E42" t="str">
            <v>11b</v>
          </cell>
          <cell r="F42">
            <v>13.2</v>
          </cell>
        </row>
        <row r="43">
          <cell r="B43">
            <v>98</v>
          </cell>
          <cell r="C43" t="str">
            <v>Jack Atkins</v>
          </cell>
          <cell r="D43" t="str">
            <v>Ysgol Bryn Coch</v>
          </cell>
          <cell r="E43" t="str">
            <v>11b</v>
          </cell>
          <cell r="F43">
            <v>13.54</v>
          </cell>
        </row>
        <row r="44">
          <cell r="B44">
            <v>114</v>
          </cell>
          <cell r="C44" t="str">
            <v>Rhys Williams</v>
          </cell>
          <cell r="D44" t="str">
            <v>Sandycroft CP</v>
          </cell>
          <cell r="E44" t="str">
            <v>11b</v>
          </cell>
          <cell r="F44">
            <v>14.35</v>
          </cell>
        </row>
        <row r="45">
          <cell r="B45">
            <v>115</v>
          </cell>
          <cell r="C45" t="str">
            <v>Jack Henderson</v>
          </cell>
          <cell r="D45" t="str">
            <v>Sandycroft CP</v>
          </cell>
          <cell r="E45" t="str">
            <v>11b</v>
          </cell>
          <cell r="F45">
            <v>14.43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</row>
        <row r="59">
          <cell r="C59" t="e">
            <v>#N/A</v>
          </cell>
          <cell r="D59" t="e">
            <v>#N/A</v>
          </cell>
          <cell r="E59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</row>
        <row r="61">
          <cell r="C61" t="e">
            <v>#N/A</v>
          </cell>
          <cell r="D61" t="e">
            <v>#N/A</v>
          </cell>
          <cell r="E61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</row>
        <row r="63">
          <cell r="C63" t="e">
            <v>#N/A</v>
          </cell>
          <cell r="D63" t="e">
            <v>#N/A</v>
          </cell>
          <cell r="E63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</row>
        <row r="65">
          <cell r="C65" t="e">
            <v>#N/A</v>
          </cell>
          <cell r="D65" t="e">
            <v>#N/A</v>
          </cell>
          <cell r="E65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</row>
        <row r="67">
          <cell r="C67" t="e">
            <v>#N/A</v>
          </cell>
          <cell r="D67" t="e">
            <v>#N/A</v>
          </cell>
          <cell r="E67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</row>
        <row r="69">
          <cell r="C69" t="e">
            <v>#N/A</v>
          </cell>
          <cell r="D69" t="e">
            <v>#N/A</v>
          </cell>
          <cell r="E69" t="e">
            <v>#N/A</v>
          </cell>
        </row>
        <row r="70">
          <cell r="C70" t="e">
            <v>#N/A</v>
          </cell>
          <cell r="D70" t="e">
            <v>#N/A</v>
          </cell>
          <cell r="E70" t="e">
            <v>#N/A</v>
          </cell>
        </row>
        <row r="71">
          <cell r="C71" t="e">
            <v>#N/A</v>
          </cell>
          <cell r="D71" t="e">
            <v>#N/A</v>
          </cell>
          <cell r="E71" t="e">
            <v>#N/A</v>
          </cell>
        </row>
        <row r="72">
          <cell r="C72" t="e">
            <v>#N/A</v>
          </cell>
          <cell r="D72" t="e">
            <v>#N/A</v>
          </cell>
          <cell r="E72" t="e">
            <v>#N/A</v>
          </cell>
        </row>
        <row r="73">
          <cell r="C73" t="e">
            <v>#N/A</v>
          </cell>
          <cell r="D73" t="e">
            <v>#N/A</v>
          </cell>
          <cell r="E73" t="e">
            <v>#N/A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</row>
        <row r="75">
          <cell r="C75" t="e">
            <v>#N/A</v>
          </cell>
          <cell r="D75" t="e">
            <v>#N/A</v>
          </cell>
          <cell r="E75" t="e">
            <v>#N/A</v>
          </cell>
        </row>
        <row r="76">
          <cell r="C76" t="e">
            <v>#N/A</v>
          </cell>
          <cell r="D76" t="e">
            <v>#N/A</v>
          </cell>
          <cell r="E76" t="e">
            <v>#N/A</v>
          </cell>
        </row>
        <row r="77">
          <cell r="C77" t="e">
            <v>#N/A</v>
          </cell>
          <cell r="D77" t="e">
            <v>#N/A</v>
          </cell>
          <cell r="E77" t="e">
            <v>#N/A</v>
          </cell>
        </row>
        <row r="78">
          <cell r="C78" t="e">
            <v>#N/A</v>
          </cell>
          <cell r="D78" t="e">
            <v>#N/A</v>
          </cell>
          <cell r="E78" t="e">
            <v>#N/A</v>
          </cell>
        </row>
        <row r="79">
          <cell r="C79" t="e">
            <v>#N/A</v>
          </cell>
          <cell r="D79" t="e">
            <v>#N/A</v>
          </cell>
          <cell r="E79" t="e">
            <v>#N/A</v>
          </cell>
        </row>
        <row r="80">
          <cell r="C80" t="e">
            <v>#N/A</v>
          </cell>
          <cell r="D80" t="e">
            <v>#N/A</v>
          </cell>
          <cell r="E80" t="e">
            <v>#N/A</v>
          </cell>
        </row>
        <row r="81">
          <cell r="C81" t="e">
            <v>#N/A</v>
          </cell>
          <cell r="D81" t="e">
            <v>#N/A</v>
          </cell>
          <cell r="E81" t="e">
            <v>#N/A</v>
          </cell>
        </row>
        <row r="82">
          <cell r="C82" t="e">
            <v>#N/A</v>
          </cell>
          <cell r="D82" t="e">
            <v>#N/A</v>
          </cell>
          <cell r="E82" t="e">
            <v>#N/A</v>
          </cell>
        </row>
        <row r="83">
          <cell r="C83" t="e">
            <v>#N/A</v>
          </cell>
          <cell r="D83" t="e">
            <v>#N/A</v>
          </cell>
          <cell r="E83" t="e">
            <v>#N/A</v>
          </cell>
        </row>
        <row r="84">
          <cell r="C84" t="e">
            <v>#N/A</v>
          </cell>
          <cell r="D84" t="e">
            <v>#N/A</v>
          </cell>
          <cell r="E84" t="e">
            <v>#N/A</v>
          </cell>
        </row>
        <row r="85">
          <cell r="C85" t="e">
            <v>#N/A</v>
          </cell>
          <cell r="D85" t="e">
            <v>#N/A</v>
          </cell>
          <cell r="E85" t="e">
            <v>#N/A</v>
          </cell>
        </row>
        <row r="86">
          <cell r="C86" t="e">
            <v>#N/A</v>
          </cell>
          <cell r="D86" t="e">
            <v>#N/A</v>
          </cell>
          <cell r="E86" t="e">
            <v>#N/A</v>
          </cell>
        </row>
        <row r="87">
          <cell r="C87" t="e">
            <v>#N/A</v>
          </cell>
          <cell r="D87" t="e">
            <v>#N/A</v>
          </cell>
          <cell r="E87" t="e">
            <v>#N/A</v>
          </cell>
        </row>
        <row r="88">
          <cell r="C88" t="e">
            <v>#N/A</v>
          </cell>
          <cell r="D88" t="e">
            <v>#N/A</v>
          </cell>
          <cell r="E88" t="e">
            <v>#N/A</v>
          </cell>
        </row>
        <row r="89">
          <cell r="C89" t="e">
            <v>#N/A</v>
          </cell>
          <cell r="D89" t="e">
            <v>#N/A</v>
          </cell>
          <cell r="E89" t="e">
            <v>#N/A</v>
          </cell>
        </row>
        <row r="90">
          <cell r="C90" t="e">
            <v>#N/A</v>
          </cell>
          <cell r="D90" t="e">
            <v>#N/A</v>
          </cell>
          <cell r="E90" t="e">
            <v>#N/A</v>
          </cell>
        </row>
        <row r="91">
          <cell r="C91" t="e">
            <v>#N/A</v>
          </cell>
          <cell r="D91" t="e">
            <v>#N/A</v>
          </cell>
          <cell r="E91" t="e">
            <v>#N/A</v>
          </cell>
        </row>
        <row r="92">
          <cell r="C92" t="e">
            <v>#N/A</v>
          </cell>
          <cell r="D92" t="e">
            <v>#N/A</v>
          </cell>
          <cell r="E92" t="e">
            <v>#N/A</v>
          </cell>
        </row>
        <row r="93">
          <cell r="C93" t="e">
            <v>#N/A</v>
          </cell>
          <cell r="D93" t="e">
            <v>#N/A</v>
          </cell>
          <cell r="E93" t="e">
            <v>#N/A</v>
          </cell>
        </row>
        <row r="94">
          <cell r="C94" t="e">
            <v>#N/A</v>
          </cell>
          <cell r="D94" t="e">
            <v>#N/A</v>
          </cell>
          <cell r="E94" t="e">
            <v>#N/A</v>
          </cell>
        </row>
        <row r="95">
          <cell r="C95" t="e">
            <v>#N/A</v>
          </cell>
          <cell r="D95" t="e">
            <v>#N/A</v>
          </cell>
          <cell r="E95" t="e">
            <v>#N/A</v>
          </cell>
        </row>
        <row r="96">
          <cell r="C96" t="e">
            <v>#N/A</v>
          </cell>
          <cell r="D96" t="e">
            <v>#N/A</v>
          </cell>
          <cell r="E96" t="e">
            <v>#N/A</v>
          </cell>
        </row>
        <row r="97">
          <cell r="C97" t="e">
            <v>#N/A</v>
          </cell>
          <cell r="D97" t="e">
            <v>#N/A</v>
          </cell>
          <cell r="E97" t="e">
            <v>#N/A</v>
          </cell>
        </row>
        <row r="98">
          <cell r="C98" t="e">
            <v>#N/A</v>
          </cell>
          <cell r="D98" t="e">
            <v>#N/A</v>
          </cell>
          <cell r="E98" t="e">
            <v>#N/A</v>
          </cell>
        </row>
        <row r="99">
          <cell r="C99" t="e">
            <v>#N/A</v>
          </cell>
          <cell r="D99" t="e">
            <v>#N/A</v>
          </cell>
          <cell r="E99" t="e">
            <v>#N/A</v>
          </cell>
        </row>
        <row r="100">
          <cell r="C100" t="e">
            <v>#N/A</v>
          </cell>
          <cell r="D100" t="e">
            <v>#N/A</v>
          </cell>
          <cell r="E100" t="e">
            <v>#N/A</v>
          </cell>
        </row>
        <row r="101">
          <cell r="C101" t="e">
            <v>#N/A</v>
          </cell>
          <cell r="D101" t="e">
            <v>#N/A</v>
          </cell>
          <cell r="E101" t="e">
            <v>#N/A</v>
          </cell>
        </row>
        <row r="102">
          <cell r="C102" t="e">
            <v>#N/A</v>
          </cell>
          <cell r="D102" t="e">
            <v>#N/A</v>
          </cell>
          <cell r="E102" t="e">
            <v>#N/A</v>
          </cell>
        </row>
      </sheetData>
      <sheetData sheetId="4">
        <row r="3">
          <cell r="B3">
            <v>164</v>
          </cell>
          <cell r="C3" t="str">
            <v>Osian Perrin</v>
          </cell>
          <cell r="D3" t="str">
            <v>Menai</v>
          </cell>
          <cell r="E3" t="str">
            <v>13b</v>
          </cell>
          <cell r="F3">
            <v>11.1</v>
          </cell>
        </row>
        <row r="4">
          <cell r="B4">
            <v>168</v>
          </cell>
          <cell r="C4" t="str">
            <v>Mike Spill</v>
          </cell>
          <cell r="D4" t="str">
            <v>Eryri</v>
          </cell>
          <cell r="E4" t="str">
            <v>13b</v>
          </cell>
          <cell r="F4">
            <v>11.13</v>
          </cell>
        </row>
        <row r="5">
          <cell r="B5">
            <v>165</v>
          </cell>
          <cell r="C5" t="str">
            <v>James Jones</v>
          </cell>
          <cell r="D5" t="str">
            <v>Deeside</v>
          </cell>
          <cell r="E5" t="str">
            <v>13b</v>
          </cell>
          <cell r="F5">
            <v>11.29</v>
          </cell>
        </row>
        <row r="6">
          <cell r="B6">
            <v>162</v>
          </cell>
          <cell r="C6" t="str">
            <v>Eden Potter</v>
          </cell>
          <cell r="D6" t="str">
            <v>Menai</v>
          </cell>
          <cell r="E6" t="str">
            <v>13b</v>
          </cell>
          <cell r="F6">
            <v>11.43</v>
          </cell>
        </row>
        <row r="7">
          <cell r="B7">
            <v>170</v>
          </cell>
          <cell r="C7" t="str">
            <v>Cai La Trobe</v>
          </cell>
          <cell r="D7" t="str">
            <v>Menai</v>
          </cell>
          <cell r="E7" t="str">
            <v>13b</v>
          </cell>
          <cell r="F7">
            <v>11.52</v>
          </cell>
        </row>
        <row r="8">
          <cell r="B8">
            <v>201</v>
          </cell>
          <cell r="C8" t="str">
            <v>Mia Roberts</v>
          </cell>
          <cell r="D8" t="str">
            <v>Deeside</v>
          </cell>
          <cell r="E8" t="str">
            <v>15g</v>
          </cell>
          <cell r="F8">
            <v>12.01</v>
          </cell>
        </row>
        <row r="9">
          <cell r="B9">
            <v>167</v>
          </cell>
          <cell r="C9" t="str">
            <v>Daniel Stones</v>
          </cell>
          <cell r="D9" t="str">
            <v>Maldwyn</v>
          </cell>
          <cell r="E9" t="str">
            <v>13b</v>
          </cell>
          <cell r="F9">
            <v>12.29</v>
          </cell>
        </row>
        <row r="10">
          <cell r="B10">
            <v>169</v>
          </cell>
          <cell r="C10" t="str">
            <v>Huw Wynne Jones</v>
          </cell>
          <cell r="D10" t="str">
            <v>Deeside</v>
          </cell>
          <cell r="E10" t="str">
            <v>13b</v>
          </cell>
          <cell r="F10">
            <v>12.33</v>
          </cell>
        </row>
        <row r="11">
          <cell r="B11">
            <v>166</v>
          </cell>
          <cell r="C11" t="str">
            <v>Jamie Swan</v>
          </cell>
          <cell r="D11" t="str">
            <v>Deeside</v>
          </cell>
          <cell r="E11" t="str">
            <v>13b</v>
          </cell>
          <cell r="F11">
            <v>12.5</v>
          </cell>
        </row>
        <row r="12">
          <cell r="B12">
            <v>212</v>
          </cell>
          <cell r="C12" t="str">
            <v>Sophie Paxton</v>
          </cell>
          <cell r="D12" t="str">
            <v>Wrexham</v>
          </cell>
          <cell r="E12" t="str">
            <v>15g</v>
          </cell>
          <cell r="F12">
            <v>12.53</v>
          </cell>
        </row>
        <row r="13">
          <cell r="B13">
            <v>208</v>
          </cell>
          <cell r="C13" t="str">
            <v>Bethan Davies</v>
          </cell>
          <cell r="D13" t="str">
            <v>Colwyn Bay</v>
          </cell>
          <cell r="E13" t="str">
            <v>15g</v>
          </cell>
          <cell r="F13">
            <v>13.22</v>
          </cell>
        </row>
        <row r="14">
          <cell r="B14">
            <v>204</v>
          </cell>
          <cell r="C14" t="str">
            <v>Yasmine Baker</v>
          </cell>
          <cell r="D14" t="str">
            <v>Wrexham</v>
          </cell>
          <cell r="E14" t="str">
            <v>15g</v>
          </cell>
          <cell r="F14">
            <v>13.27</v>
          </cell>
        </row>
        <row r="15">
          <cell r="B15">
            <v>209</v>
          </cell>
          <cell r="C15" t="str">
            <v>Swyn Edwards</v>
          </cell>
          <cell r="D15" t="str">
            <v>Menai</v>
          </cell>
          <cell r="E15" t="str">
            <v>15g</v>
          </cell>
          <cell r="F15">
            <v>13.56</v>
          </cell>
        </row>
        <row r="16">
          <cell r="B16">
            <v>211</v>
          </cell>
          <cell r="C16" t="str">
            <v>Shannon Walker</v>
          </cell>
          <cell r="D16" t="str">
            <v>Maldwyn</v>
          </cell>
          <cell r="E16" t="str">
            <v>15g</v>
          </cell>
          <cell r="F16">
            <v>14.3</v>
          </cell>
        </row>
        <row r="17">
          <cell r="B17">
            <v>206</v>
          </cell>
          <cell r="C17" t="str">
            <v>Fflur Davies</v>
          </cell>
          <cell r="D17" t="str">
            <v>Menai</v>
          </cell>
          <cell r="E17" t="str">
            <v>15g</v>
          </cell>
          <cell r="F17">
            <v>14.39</v>
          </cell>
        </row>
        <row r="18">
          <cell r="B18">
            <v>207</v>
          </cell>
          <cell r="C18" t="str">
            <v>Ceri Wynne Jones</v>
          </cell>
          <cell r="D18" t="str">
            <v>Deeside</v>
          </cell>
          <cell r="E18" t="str">
            <v>15g</v>
          </cell>
          <cell r="F18">
            <v>14.41</v>
          </cell>
        </row>
        <row r="19">
          <cell r="B19">
            <v>202</v>
          </cell>
          <cell r="C19" t="str">
            <v>Jody Cain</v>
          </cell>
          <cell r="D19" t="str">
            <v>Menai</v>
          </cell>
          <cell r="E19" t="str">
            <v>15g</v>
          </cell>
          <cell r="F19">
            <v>14.51</v>
          </cell>
        </row>
        <row r="20">
          <cell r="B20">
            <v>203</v>
          </cell>
          <cell r="C20" t="str">
            <v>Catrin Donnelly</v>
          </cell>
          <cell r="D20" t="str">
            <v>Menai</v>
          </cell>
          <cell r="E20" t="str">
            <v>15g</v>
          </cell>
          <cell r="F20">
            <v>15.02</v>
          </cell>
        </row>
        <row r="21">
          <cell r="C21" t="e">
            <v>#N/A</v>
          </cell>
          <cell r="D21" t="e">
            <v>#N/A</v>
          </cell>
          <cell r="E21" t="e">
            <v>#N/A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</row>
        <row r="23">
          <cell r="C23" t="e">
            <v>#N/A</v>
          </cell>
          <cell r="D23" t="e">
            <v>#N/A</v>
          </cell>
          <cell r="E23" t="e">
            <v>#N/A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</row>
      </sheetData>
      <sheetData sheetId="5">
        <row r="3">
          <cell r="B3">
            <v>231</v>
          </cell>
          <cell r="C3" t="str">
            <v>Ethan Ackroyd</v>
          </cell>
          <cell r="D3" t="str">
            <v>Deeside</v>
          </cell>
          <cell r="E3" t="str">
            <v>15b</v>
          </cell>
          <cell r="F3">
            <v>13.09</v>
          </cell>
        </row>
        <row r="4">
          <cell r="B4">
            <v>236</v>
          </cell>
          <cell r="C4" t="str">
            <v>Tomos Land</v>
          </cell>
          <cell r="D4" t="str">
            <v>Menai</v>
          </cell>
          <cell r="E4" t="str">
            <v>15b</v>
          </cell>
          <cell r="F4">
            <v>13.27</v>
          </cell>
        </row>
        <row r="5">
          <cell r="B5">
            <v>237</v>
          </cell>
          <cell r="C5" t="str">
            <v>Dillon Gill</v>
          </cell>
          <cell r="D5" t="str">
            <v>Maldwyn</v>
          </cell>
          <cell r="E5" t="str">
            <v>15b</v>
          </cell>
          <cell r="F5">
            <v>13.35</v>
          </cell>
        </row>
        <row r="6">
          <cell r="B6">
            <v>235</v>
          </cell>
          <cell r="C6" t="str">
            <v>Ifan Oldfield</v>
          </cell>
          <cell r="D6" t="str">
            <v>Wrexham</v>
          </cell>
          <cell r="E6" t="str">
            <v>15b</v>
          </cell>
          <cell r="F6">
            <v>14.02</v>
          </cell>
        </row>
        <row r="7">
          <cell r="B7">
            <v>263</v>
          </cell>
          <cell r="C7" t="str">
            <v>Eabha Roberts</v>
          </cell>
          <cell r="D7" t="str">
            <v>Menai</v>
          </cell>
          <cell r="E7" t="str">
            <v>17w</v>
          </cell>
          <cell r="F7">
            <v>14.51</v>
          </cell>
        </row>
        <row r="8">
          <cell r="B8">
            <v>234</v>
          </cell>
          <cell r="C8" t="str">
            <v>Gethin Davies</v>
          </cell>
          <cell r="D8" t="str">
            <v>Eryri</v>
          </cell>
          <cell r="E8" t="str">
            <v>15b</v>
          </cell>
          <cell r="F8">
            <v>15.04</v>
          </cell>
        </row>
        <row r="9">
          <cell r="B9">
            <v>261</v>
          </cell>
          <cell r="C9" t="str">
            <v>Rhiannon Kamink</v>
          </cell>
          <cell r="D9" t="str">
            <v>Colwyn Bay</v>
          </cell>
          <cell r="E9" t="str">
            <v>17w</v>
          </cell>
          <cell r="F9">
            <v>15.14</v>
          </cell>
        </row>
        <row r="10">
          <cell r="B10">
            <v>238</v>
          </cell>
          <cell r="C10" t="str">
            <v>Gruffydd Edwards</v>
          </cell>
          <cell r="D10" t="str">
            <v>Dyfryn Conwy</v>
          </cell>
          <cell r="E10" t="str">
            <v>15b</v>
          </cell>
          <cell r="F10">
            <v>15.34</v>
          </cell>
        </row>
        <row r="11">
          <cell r="B11">
            <v>262</v>
          </cell>
          <cell r="C11" t="str">
            <v>Martha Owen</v>
          </cell>
          <cell r="D11" t="str">
            <v>Deeside</v>
          </cell>
          <cell r="E11" t="str">
            <v>17w</v>
          </cell>
          <cell r="F11">
            <v>15.34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</row>
        <row r="13">
          <cell r="C13" t="e">
            <v>#N/A</v>
          </cell>
          <cell r="D13" t="e">
            <v>#N/A</v>
          </cell>
          <cell r="E13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</row>
        <row r="15">
          <cell r="C15" t="e">
            <v>#N/A</v>
          </cell>
          <cell r="D15" t="e">
            <v>#N/A</v>
          </cell>
          <cell r="E15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</row>
        <row r="17">
          <cell r="C17" t="e">
            <v>#N/A</v>
          </cell>
          <cell r="D17" t="e">
            <v>#N/A</v>
          </cell>
          <cell r="E17" t="e">
            <v>#N/A</v>
          </cell>
        </row>
        <row r="18">
          <cell r="C18" t="e">
            <v>#N/A</v>
          </cell>
          <cell r="D18" t="e">
            <v>#N/A</v>
          </cell>
          <cell r="E18" t="e">
            <v>#N/A</v>
          </cell>
        </row>
        <row r="19">
          <cell r="C19" t="e">
            <v>#N/A</v>
          </cell>
          <cell r="D19" t="e">
            <v>#N/A</v>
          </cell>
          <cell r="E19" t="e">
            <v>#N/A</v>
          </cell>
        </row>
        <row r="20">
          <cell r="C20" t="e">
            <v>#N/A</v>
          </cell>
          <cell r="D20" t="e">
            <v>#N/A</v>
          </cell>
          <cell r="E20" t="e">
            <v>#N/A</v>
          </cell>
        </row>
        <row r="21">
          <cell r="C21" t="e">
            <v>#N/A</v>
          </cell>
          <cell r="D21" t="e">
            <v>#N/A</v>
          </cell>
          <cell r="E21" t="e">
            <v>#N/A</v>
          </cell>
        </row>
        <row r="22">
          <cell r="C22" t="e">
            <v>#N/A</v>
          </cell>
          <cell r="D22" t="e">
            <v>#N/A</v>
          </cell>
          <cell r="E22" t="e">
            <v>#N/A</v>
          </cell>
        </row>
        <row r="23">
          <cell r="C23" t="e">
            <v>#N/A</v>
          </cell>
          <cell r="D23" t="e">
            <v>#N/A</v>
          </cell>
          <cell r="E23" t="e">
            <v>#N/A</v>
          </cell>
        </row>
        <row r="24">
          <cell r="C24" t="e">
            <v>#N/A</v>
          </cell>
          <cell r="D24" t="e">
            <v>#N/A</v>
          </cell>
          <cell r="E24" t="e">
            <v>#N/A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</row>
      </sheetData>
      <sheetData sheetId="6">
        <row r="3">
          <cell r="B3">
            <v>289</v>
          </cell>
          <cell r="C3" t="str">
            <v>Joseph Crutchley</v>
          </cell>
          <cell r="D3" t="str">
            <v>Maldwyn</v>
          </cell>
          <cell r="E3" t="str">
            <v>17m</v>
          </cell>
          <cell r="F3">
            <v>18.23</v>
          </cell>
        </row>
        <row r="4">
          <cell r="B4">
            <v>281</v>
          </cell>
          <cell r="C4" t="str">
            <v>Oliver Barberesi</v>
          </cell>
          <cell r="D4" t="str">
            <v>Menai</v>
          </cell>
          <cell r="E4" t="str">
            <v>17m</v>
          </cell>
          <cell r="F4">
            <v>18.29</v>
          </cell>
        </row>
        <row r="5">
          <cell r="B5">
            <v>286</v>
          </cell>
          <cell r="C5" t="str">
            <v>Christian Smith</v>
          </cell>
          <cell r="D5" t="str">
            <v>Wrexham</v>
          </cell>
          <cell r="E5" t="str">
            <v>17m</v>
          </cell>
          <cell r="F5">
            <v>19.03</v>
          </cell>
        </row>
        <row r="6">
          <cell r="B6">
            <v>287</v>
          </cell>
          <cell r="C6" t="str">
            <v>Cai Linton-Davies</v>
          </cell>
          <cell r="D6" t="str">
            <v>Menai</v>
          </cell>
          <cell r="E6" t="str">
            <v>17m</v>
          </cell>
          <cell r="F6">
            <v>19.06</v>
          </cell>
        </row>
        <row r="7">
          <cell r="B7">
            <v>323</v>
          </cell>
          <cell r="C7" t="str">
            <v>Cari Hughes</v>
          </cell>
          <cell r="D7" t="str">
            <v>Menai</v>
          </cell>
          <cell r="E7" t="str">
            <v>U20W</v>
          </cell>
          <cell r="F7">
            <v>19.52</v>
          </cell>
        </row>
        <row r="8">
          <cell r="B8">
            <v>285</v>
          </cell>
          <cell r="C8" t="str">
            <v>Matthew Pleavin</v>
          </cell>
          <cell r="D8" t="str">
            <v>Wrexham</v>
          </cell>
          <cell r="E8" t="str">
            <v>17m</v>
          </cell>
          <cell r="F8">
            <v>20.49</v>
          </cell>
        </row>
        <row r="9">
          <cell r="B9">
            <v>282</v>
          </cell>
          <cell r="C9" t="str">
            <v>Ryan Cain</v>
          </cell>
          <cell r="D9" t="str">
            <v>Menai</v>
          </cell>
          <cell r="E9" t="str">
            <v>17m</v>
          </cell>
          <cell r="F9">
            <v>21.12</v>
          </cell>
        </row>
        <row r="10">
          <cell r="B10">
            <v>288</v>
          </cell>
          <cell r="C10" t="str">
            <v>Samuel Holt</v>
          </cell>
          <cell r="D10" t="str">
            <v>Colwyn Bay</v>
          </cell>
          <cell r="E10" t="str">
            <v>17m</v>
          </cell>
          <cell r="F10">
            <v>22.03</v>
          </cell>
        </row>
        <row r="11">
          <cell r="B11">
            <v>407</v>
          </cell>
          <cell r="C11" t="str">
            <v>Rhian Pierce</v>
          </cell>
          <cell r="D11" t="str">
            <v>Denbigh</v>
          </cell>
          <cell r="E11" t="str">
            <v>SW</v>
          </cell>
          <cell r="F11">
            <v>23.03</v>
          </cell>
        </row>
        <row r="12">
          <cell r="B12">
            <v>319</v>
          </cell>
          <cell r="C12" t="str">
            <v>Amie Bagnall</v>
          </cell>
          <cell r="D12" t="str">
            <v>Salford</v>
          </cell>
          <cell r="E12" t="str">
            <v>U23W</v>
          </cell>
          <cell r="F12">
            <v>23.5</v>
          </cell>
        </row>
        <row r="13">
          <cell r="B13">
            <v>327</v>
          </cell>
          <cell r="C13" t="str">
            <v>Anest Muller</v>
          </cell>
          <cell r="D13" t="str">
            <v>W Cheshire</v>
          </cell>
          <cell r="E13" t="str">
            <v>SW</v>
          </cell>
          <cell r="F13">
            <v>24.1</v>
          </cell>
        </row>
        <row r="14">
          <cell r="B14">
            <v>307</v>
          </cell>
          <cell r="C14" t="str">
            <v>Tammy Lewis-Jones</v>
          </cell>
          <cell r="D14" t="str">
            <v>Eryri</v>
          </cell>
          <cell r="E14" t="str">
            <v>W45</v>
          </cell>
          <cell r="F14">
            <v>24.23</v>
          </cell>
        </row>
        <row r="15">
          <cell r="B15">
            <v>322</v>
          </cell>
          <cell r="C15" t="str">
            <v>Ceri Cook</v>
          </cell>
          <cell r="D15" t="str">
            <v>Buckley</v>
          </cell>
          <cell r="E15" t="str">
            <v>W45</v>
          </cell>
          <cell r="F15">
            <v>24.57</v>
          </cell>
        </row>
        <row r="16">
          <cell r="B16">
            <v>303</v>
          </cell>
          <cell r="C16" t="str">
            <v>Helen Blair</v>
          </cell>
          <cell r="D16" t="str">
            <v>Eryri</v>
          </cell>
          <cell r="E16" t="str">
            <v>W45</v>
          </cell>
          <cell r="F16">
            <v>25.11</v>
          </cell>
        </row>
        <row r="17">
          <cell r="B17">
            <v>336</v>
          </cell>
          <cell r="C17" t="str">
            <v>Tracey Williams</v>
          </cell>
          <cell r="D17" t="str">
            <v>Denbigh </v>
          </cell>
          <cell r="E17" t="str">
            <v>W50</v>
          </cell>
          <cell r="F17">
            <v>25.23</v>
          </cell>
        </row>
        <row r="18">
          <cell r="B18">
            <v>312</v>
          </cell>
          <cell r="C18" t="str">
            <v>Coral McShane</v>
          </cell>
          <cell r="D18" t="str">
            <v>Prestatyn</v>
          </cell>
          <cell r="E18" t="str">
            <v>U20W</v>
          </cell>
          <cell r="F18">
            <v>25.34</v>
          </cell>
        </row>
        <row r="19">
          <cell r="B19">
            <v>332</v>
          </cell>
          <cell r="C19" t="str">
            <v>Victoria Whitehead</v>
          </cell>
          <cell r="D19" t="str">
            <v>Denbigh </v>
          </cell>
          <cell r="E19" t="str">
            <v>W40</v>
          </cell>
          <cell r="F19">
            <v>25.37</v>
          </cell>
        </row>
        <row r="20">
          <cell r="B20">
            <v>333</v>
          </cell>
          <cell r="C20" t="str">
            <v>Sulyanna Heppenstall</v>
          </cell>
          <cell r="D20" t="str">
            <v>Buckley</v>
          </cell>
          <cell r="E20" t="str">
            <v>SW</v>
          </cell>
          <cell r="F20">
            <v>25.46</v>
          </cell>
        </row>
        <row r="21">
          <cell r="B21">
            <v>310</v>
          </cell>
          <cell r="C21" t="str">
            <v>Helen Ashworth</v>
          </cell>
          <cell r="D21" t="str">
            <v>Prestatyn</v>
          </cell>
          <cell r="E21" t="str">
            <v>SW</v>
          </cell>
          <cell r="F21">
            <v>26.5</v>
          </cell>
        </row>
        <row r="22">
          <cell r="B22">
            <v>321</v>
          </cell>
          <cell r="C22" t="str">
            <v>Hazel Berrett</v>
          </cell>
          <cell r="D22" t="str">
            <v>Buckley</v>
          </cell>
          <cell r="E22" t="str">
            <v>W50</v>
          </cell>
          <cell r="F22">
            <v>26.55</v>
          </cell>
        </row>
        <row r="23">
          <cell r="B23">
            <v>328</v>
          </cell>
          <cell r="C23" t="str">
            <v>Katy Baugh</v>
          </cell>
          <cell r="D23" t="str">
            <v>Denbigh </v>
          </cell>
          <cell r="E23" t="str">
            <v>SW</v>
          </cell>
          <cell r="F23">
            <v>27.05</v>
          </cell>
        </row>
        <row r="24">
          <cell r="B24">
            <v>311</v>
          </cell>
          <cell r="C24" t="str">
            <v>Abbie Cheetham</v>
          </cell>
          <cell r="D24" t="str">
            <v>Prestatyn</v>
          </cell>
          <cell r="E24" t="str">
            <v>U20W</v>
          </cell>
          <cell r="F24">
            <v>27.4</v>
          </cell>
        </row>
        <row r="25">
          <cell r="B25">
            <v>305</v>
          </cell>
          <cell r="C25" t="str">
            <v>Chris Birch</v>
          </cell>
          <cell r="D25" t="str">
            <v>Abergele</v>
          </cell>
          <cell r="E25" t="str">
            <v>W65</v>
          </cell>
          <cell r="F25">
            <v>27.43</v>
          </cell>
        </row>
        <row r="26">
          <cell r="B26">
            <v>368</v>
          </cell>
          <cell r="C26" t="str">
            <v>Don Williams</v>
          </cell>
          <cell r="D26" t="str">
            <v>Eryri</v>
          </cell>
          <cell r="E26" t="str">
            <v>M70</v>
          </cell>
          <cell r="F26">
            <v>27.47</v>
          </cell>
        </row>
        <row r="27">
          <cell r="B27">
            <v>335</v>
          </cell>
          <cell r="C27" t="str">
            <v>Hannah Davies</v>
          </cell>
          <cell r="D27" t="str">
            <v>Denbigh </v>
          </cell>
          <cell r="E27" t="str">
            <v>SW</v>
          </cell>
          <cell r="F27">
            <v>28.24</v>
          </cell>
        </row>
        <row r="28">
          <cell r="B28">
            <v>325</v>
          </cell>
          <cell r="C28" t="str">
            <v>Ellie Salisbury</v>
          </cell>
          <cell r="D28" t="str">
            <v>Eryri</v>
          </cell>
          <cell r="E28" t="str">
            <v>W50</v>
          </cell>
          <cell r="F28">
            <v>28.26</v>
          </cell>
        </row>
        <row r="29">
          <cell r="B29">
            <v>330</v>
          </cell>
          <cell r="C29" t="str">
            <v>Elen Baugh</v>
          </cell>
          <cell r="D29" t="str">
            <v>Denbigh </v>
          </cell>
          <cell r="E29" t="str">
            <v>SW</v>
          </cell>
          <cell r="F29">
            <v>28.47</v>
          </cell>
        </row>
        <row r="30">
          <cell r="B30">
            <v>320</v>
          </cell>
          <cell r="C30" t="str">
            <v>Alison Whitelaw</v>
          </cell>
          <cell r="D30" t="str">
            <v>Wrexham</v>
          </cell>
          <cell r="E30" t="str">
            <v>W55</v>
          </cell>
          <cell r="F30">
            <v>28.5</v>
          </cell>
        </row>
        <row r="31">
          <cell r="B31">
            <v>306</v>
          </cell>
          <cell r="C31" t="str">
            <v>Jane Lindley</v>
          </cell>
          <cell r="D31" t="str">
            <v>Buckley</v>
          </cell>
          <cell r="E31" t="str">
            <v>W50</v>
          </cell>
          <cell r="F31">
            <v>28.53</v>
          </cell>
        </row>
        <row r="32">
          <cell r="B32">
            <v>308</v>
          </cell>
          <cell r="C32" t="str">
            <v>Yvonne Hill</v>
          </cell>
          <cell r="D32" t="str">
            <v>Oswestry</v>
          </cell>
          <cell r="E32" t="str">
            <v>W50</v>
          </cell>
          <cell r="F32">
            <v>28.56</v>
          </cell>
        </row>
        <row r="33">
          <cell r="B33">
            <v>363</v>
          </cell>
          <cell r="C33" t="str">
            <v>Arthur Egan</v>
          </cell>
          <cell r="D33" t="str">
            <v>Wrexham</v>
          </cell>
          <cell r="E33" t="str">
            <v>M70</v>
          </cell>
          <cell r="F33">
            <v>29.01</v>
          </cell>
        </row>
        <row r="34">
          <cell r="B34">
            <v>317</v>
          </cell>
          <cell r="C34" t="str">
            <v>Sue Rodgers</v>
          </cell>
          <cell r="D34" t="str">
            <v>Prestatyn</v>
          </cell>
          <cell r="E34" t="str">
            <v>W55</v>
          </cell>
          <cell r="F34">
            <v>29.19</v>
          </cell>
        </row>
        <row r="35">
          <cell r="B35">
            <v>316</v>
          </cell>
          <cell r="C35" t="str">
            <v>Ami Reid</v>
          </cell>
          <cell r="D35" t="str">
            <v>Prestatyn</v>
          </cell>
          <cell r="E35" t="str">
            <v>U23W</v>
          </cell>
          <cell r="F35">
            <v>30.01</v>
          </cell>
        </row>
        <row r="36">
          <cell r="B36">
            <v>331</v>
          </cell>
          <cell r="C36" t="str">
            <v>Helen Owen</v>
          </cell>
          <cell r="D36" t="str">
            <v>Maldwyn</v>
          </cell>
          <cell r="E36" t="str">
            <v>W45</v>
          </cell>
          <cell r="F36">
            <v>30.07</v>
          </cell>
        </row>
        <row r="37">
          <cell r="B37">
            <v>315</v>
          </cell>
          <cell r="C37" t="str">
            <v>Ally Reid</v>
          </cell>
          <cell r="D37" t="str">
            <v>Prestatyn</v>
          </cell>
          <cell r="E37" t="str">
            <v>W40</v>
          </cell>
          <cell r="F37">
            <v>30.14</v>
          </cell>
        </row>
        <row r="38">
          <cell r="B38">
            <v>301</v>
          </cell>
          <cell r="C38" t="str">
            <v>Margaret Docking</v>
          </cell>
          <cell r="D38" t="str">
            <v>Wrexham  </v>
          </cell>
          <cell r="E38" t="str">
            <v>W65</v>
          </cell>
          <cell r="F38">
            <v>30.21</v>
          </cell>
        </row>
        <row r="39">
          <cell r="B39">
            <v>304</v>
          </cell>
          <cell r="C39" t="str">
            <v>Allison Donnelly</v>
          </cell>
          <cell r="D39" t="str">
            <v>Eryri</v>
          </cell>
          <cell r="E39" t="str">
            <v>W45</v>
          </cell>
          <cell r="F39">
            <v>30.39</v>
          </cell>
        </row>
        <row r="40">
          <cell r="B40">
            <v>367</v>
          </cell>
          <cell r="C40" t="str">
            <v>Roger H Jones</v>
          </cell>
          <cell r="D40" t="str">
            <v>Prestatyn</v>
          </cell>
          <cell r="E40" t="str">
            <v>M75</v>
          </cell>
          <cell r="F40">
            <v>30.5</v>
          </cell>
        </row>
        <row r="41">
          <cell r="B41">
            <v>329</v>
          </cell>
          <cell r="C41" t="str">
            <v>Menai Baugh</v>
          </cell>
          <cell r="D41" t="str">
            <v>Denbigh </v>
          </cell>
          <cell r="E41" t="str">
            <v>W55</v>
          </cell>
          <cell r="F41">
            <v>31.08</v>
          </cell>
        </row>
        <row r="42">
          <cell r="B42">
            <v>366</v>
          </cell>
          <cell r="C42" t="str">
            <v>Dave Hughes</v>
          </cell>
          <cell r="D42" t="str">
            <v>Prestatyn</v>
          </cell>
          <cell r="E42" t="str">
            <v>M75</v>
          </cell>
          <cell r="F42">
            <v>32.04</v>
          </cell>
        </row>
        <row r="43">
          <cell r="B43">
            <v>365</v>
          </cell>
          <cell r="C43" t="str">
            <v>John Hickman</v>
          </cell>
          <cell r="D43" t="str">
            <v>Prestatyn</v>
          </cell>
          <cell r="E43" t="str">
            <v>M75</v>
          </cell>
          <cell r="F43">
            <v>32.12</v>
          </cell>
        </row>
        <row r="44">
          <cell r="B44">
            <v>364</v>
          </cell>
          <cell r="C44" t="str">
            <v>Robin Frost</v>
          </cell>
          <cell r="D44" t="str">
            <v>Wrexham</v>
          </cell>
          <cell r="E44" t="str">
            <v>M70</v>
          </cell>
          <cell r="F44">
            <v>32.17</v>
          </cell>
        </row>
        <row r="45">
          <cell r="B45">
            <v>334</v>
          </cell>
          <cell r="C45" t="str">
            <v>Dawn Malshall</v>
          </cell>
          <cell r="D45" t="str">
            <v>Denbigh </v>
          </cell>
          <cell r="E45" t="str">
            <v>W40</v>
          </cell>
          <cell r="F45">
            <v>34.14</v>
          </cell>
        </row>
        <row r="46">
          <cell r="B46">
            <v>326</v>
          </cell>
          <cell r="C46" t="str">
            <v>Sioned Mair Jones</v>
          </cell>
          <cell r="D46" t="str">
            <v>Meirionydd</v>
          </cell>
          <cell r="E46" t="str">
            <v>W35</v>
          </cell>
          <cell r="F46">
            <v>34.31</v>
          </cell>
        </row>
        <row r="47">
          <cell r="B47">
            <v>313</v>
          </cell>
          <cell r="C47" t="str">
            <v>Clare Manley</v>
          </cell>
          <cell r="D47" t="str">
            <v>Prestatyn</v>
          </cell>
          <cell r="E47" t="str">
            <v>W45</v>
          </cell>
          <cell r="F47">
            <v>35.04</v>
          </cell>
        </row>
        <row r="48">
          <cell r="B48">
            <v>302</v>
          </cell>
          <cell r="C48" t="str">
            <v>Brenda Jones</v>
          </cell>
          <cell r="D48" t="str">
            <v>Bro Dysynni</v>
          </cell>
          <cell r="E48" t="str">
            <v>W70</v>
          </cell>
          <cell r="F48">
            <v>35.58</v>
          </cell>
        </row>
        <row r="49">
          <cell r="B49">
            <v>362</v>
          </cell>
          <cell r="C49" t="str">
            <v>John Tipping</v>
          </cell>
          <cell r="D49" t="str">
            <v>Wrexham</v>
          </cell>
          <cell r="E49" t="str">
            <v>M75</v>
          </cell>
          <cell r="F49">
            <v>44.11</v>
          </cell>
        </row>
        <row r="50">
          <cell r="B50">
            <v>361</v>
          </cell>
          <cell r="C50" t="str">
            <v>Peter Norman</v>
          </cell>
          <cell r="D50" t="str">
            <v>Wrexham  </v>
          </cell>
          <cell r="E50" t="str">
            <v>M75</v>
          </cell>
          <cell r="F50">
            <v>51.1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</row>
        <row r="59">
          <cell r="C59" t="e">
            <v>#N/A</v>
          </cell>
          <cell r="D59" t="e">
            <v>#N/A</v>
          </cell>
          <cell r="E59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</row>
        <row r="61">
          <cell r="C61" t="e">
            <v>#N/A</v>
          </cell>
          <cell r="D61" t="e">
            <v>#N/A</v>
          </cell>
          <cell r="E61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</row>
        <row r="63">
          <cell r="C63" t="e">
            <v>#N/A</v>
          </cell>
          <cell r="D63" t="e">
            <v>#N/A</v>
          </cell>
          <cell r="E63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</row>
        <row r="65">
          <cell r="C65" t="e">
            <v>#N/A</v>
          </cell>
          <cell r="D65" t="e">
            <v>#N/A</v>
          </cell>
          <cell r="E65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</row>
        <row r="67">
          <cell r="C67" t="e">
            <v>#N/A</v>
          </cell>
          <cell r="D67" t="e">
            <v>#N/A</v>
          </cell>
          <cell r="E67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</row>
        <row r="69">
          <cell r="C69" t="e">
            <v>#N/A</v>
          </cell>
          <cell r="D69" t="e">
            <v>#N/A</v>
          </cell>
          <cell r="E69" t="e">
            <v>#N/A</v>
          </cell>
        </row>
        <row r="70">
          <cell r="C70" t="e">
            <v>#N/A</v>
          </cell>
          <cell r="D70" t="e">
            <v>#N/A</v>
          </cell>
          <cell r="E70" t="e">
            <v>#N/A</v>
          </cell>
        </row>
        <row r="71">
          <cell r="C71" t="e">
            <v>#N/A</v>
          </cell>
          <cell r="D71" t="e">
            <v>#N/A</v>
          </cell>
          <cell r="E71" t="e">
            <v>#N/A</v>
          </cell>
        </row>
        <row r="72">
          <cell r="C72" t="e">
            <v>#N/A</v>
          </cell>
          <cell r="D72" t="e">
            <v>#N/A</v>
          </cell>
          <cell r="E72" t="e">
            <v>#N/A</v>
          </cell>
        </row>
        <row r="73">
          <cell r="C73" t="e">
            <v>#N/A</v>
          </cell>
          <cell r="D73" t="e">
            <v>#N/A</v>
          </cell>
          <cell r="E73" t="e">
            <v>#N/A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</row>
        <row r="75">
          <cell r="C75" t="e">
            <v>#N/A</v>
          </cell>
          <cell r="D75" t="e">
            <v>#N/A</v>
          </cell>
          <cell r="E75" t="e">
            <v>#N/A</v>
          </cell>
        </row>
        <row r="76">
          <cell r="C76" t="e">
            <v>#N/A</v>
          </cell>
          <cell r="D76" t="e">
            <v>#N/A</v>
          </cell>
          <cell r="E76" t="e">
            <v>#N/A</v>
          </cell>
        </row>
        <row r="77">
          <cell r="C77" t="e">
            <v>#N/A</v>
          </cell>
          <cell r="D77" t="e">
            <v>#N/A</v>
          </cell>
          <cell r="E77" t="e">
            <v>#N/A</v>
          </cell>
        </row>
        <row r="78">
          <cell r="C78" t="e">
            <v>#N/A</v>
          </cell>
          <cell r="D78" t="e">
            <v>#N/A</v>
          </cell>
          <cell r="E78" t="e">
            <v>#N/A</v>
          </cell>
        </row>
        <row r="79">
          <cell r="C79" t="e">
            <v>#N/A</v>
          </cell>
          <cell r="D79" t="e">
            <v>#N/A</v>
          </cell>
          <cell r="E79" t="e">
            <v>#N/A</v>
          </cell>
        </row>
        <row r="80">
          <cell r="C80" t="e">
            <v>#N/A</v>
          </cell>
          <cell r="D80" t="e">
            <v>#N/A</v>
          </cell>
          <cell r="E80" t="e">
            <v>#N/A</v>
          </cell>
        </row>
        <row r="81">
          <cell r="C81" t="e">
            <v>#N/A</v>
          </cell>
          <cell r="D81" t="e">
            <v>#N/A</v>
          </cell>
          <cell r="E81" t="e">
            <v>#N/A</v>
          </cell>
        </row>
        <row r="82">
          <cell r="C82" t="e">
            <v>#N/A</v>
          </cell>
          <cell r="D82" t="e">
            <v>#N/A</v>
          </cell>
          <cell r="E82" t="e">
            <v>#N/A</v>
          </cell>
        </row>
        <row r="83">
          <cell r="C83" t="e">
            <v>#N/A</v>
          </cell>
          <cell r="D83" t="e">
            <v>#N/A</v>
          </cell>
          <cell r="E83" t="e">
            <v>#N/A</v>
          </cell>
        </row>
        <row r="84">
          <cell r="C84" t="e">
            <v>#N/A</v>
          </cell>
          <cell r="D84" t="e">
            <v>#N/A</v>
          </cell>
          <cell r="E84" t="e">
            <v>#N/A</v>
          </cell>
        </row>
        <row r="85">
          <cell r="C85" t="e">
            <v>#N/A</v>
          </cell>
          <cell r="D85" t="e">
            <v>#N/A</v>
          </cell>
          <cell r="E85" t="e">
            <v>#N/A</v>
          </cell>
        </row>
        <row r="86">
          <cell r="C86" t="e">
            <v>#N/A</v>
          </cell>
          <cell r="D86" t="e">
            <v>#N/A</v>
          </cell>
          <cell r="E86" t="e">
            <v>#N/A</v>
          </cell>
        </row>
        <row r="87">
          <cell r="C87" t="e">
            <v>#N/A</v>
          </cell>
          <cell r="D87" t="e">
            <v>#N/A</v>
          </cell>
          <cell r="E87" t="e">
            <v>#N/A</v>
          </cell>
        </row>
        <row r="88">
          <cell r="C88" t="e">
            <v>#N/A</v>
          </cell>
          <cell r="D88" t="e">
            <v>#N/A</v>
          </cell>
          <cell r="E88" t="e">
            <v>#N/A</v>
          </cell>
        </row>
        <row r="89">
          <cell r="C89" t="e">
            <v>#N/A</v>
          </cell>
          <cell r="D89" t="e">
            <v>#N/A</v>
          </cell>
          <cell r="E89" t="e">
            <v>#N/A</v>
          </cell>
        </row>
        <row r="90">
          <cell r="C90" t="e">
            <v>#N/A</v>
          </cell>
          <cell r="D90" t="e">
            <v>#N/A</v>
          </cell>
          <cell r="E90" t="e">
            <v>#N/A</v>
          </cell>
        </row>
        <row r="91">
          <cell r="C91" t="e">
            <v>#N/A</v>
          </cell>
          <cell r="D91" t="e">
            <v>#N/A</v>
          </cell>
          <cell r="E91" t="e">
            <v>#N/A</v>
          </cell>
        </row>
        <row r="92">
          <cell r="C92" t="e">
            <v>#N/A</v>
          </cell>
          <cell r="D92" t="e">
            <v>#N/A</v>
          </cell>
          <cell r="E92" t="e">
            <v>#N/A</v>
          </cell>
        </row>
        <row r="93">
          <cell r="C93" t="e">
            <v>#N/A</v>
          </cell>
          <cell r="D93" t="e">
            <v>#N/A</v>
          </cell>
          <cell r="E93" t="e">
            <v>#N/A</v>
          </cell>
        </row>
        <row r="94">
          <cell r="C94" t="e">
            <v>#N/A</v>
          </cell>
          <cell r="D94" t="e">
            <v>#N/A</v>
          </cell>
          <cell r="E94" t="e">
            <v>#N/A</v>
          </cell>
        </row>
        <row r="95">
          <cell r="C95" t="e">
            <v>#N/A</v>
          </cell>
          <cell r="D95" t="e">
            <v>#N/A</v>
          </cell>
          <cell r="E95" t="e">
            <v>#N/A</v>
          </cell>
        </row>
        <row r="96">
          <cell r="C96" t="e">
            <v>#N/A</v>
          </cell>
          <cell r="D96" t="e">
            <v>#N/A</v>
          </cell>
          <cell r="E96" t="e">
            <v>#N/A</v>
          </cell>
        </row>
        <row r="97">
          <cell r="C97" t="e">
            <v>#N/A</v>
          </cell>
          <cell r="D97" t="e">
            <v>#N/A</v>
          </cell>
          <cell r="E97" t="e">
            <v>#N/A</v>
          </cell>
        </row>
        <row r="98">
          <cell r="C98" t="e">
            <v>#N/A</v>
          </cell>
          <cell r="D98" t="e">
            <v>#N/A</v>
          </cell>
          <cell r="E98" t="e">
            <v>#N/A</v>
          </cell>
        </row>
        <row r="99">
          <cell r="C99" t="e">
            <v>#N/A</v>
          </cell>
          <cell r="D99" t="e">
            <v>#N/A</v>
          </cell>
          <cell r="E99" t="e">
            <v>#N/A</v>
          </cell>
        </row>
        <row r="100">
          <cell r="C100" t="e">
            <v>#N/A</v>
          </cell>
          <cell r="D100" t="e">
            <v>#N/A</v>
          </cell>
          <cell r="E100" t="e">
            <v>#N/A</v>
          </cell>
        </row>
        <row r="101">
          <cell r="C101" t="e">
            <v>#N/A</v>
          </cell>
          <cell r="D101" t="e">
            <v>#N/A</v>
          </cell>
          <cell r="E101" t="e">
            <v>#N/A</v>
          </cell>
        </row>
        <row r="102">
          <cell r="C102" t="e">
            <v>#N/A</v>
          </cell>
          <cell r="D102" t="e">
            <v>#N/A</v>
          </cell>
          <cell r="E102" t="e">
            <v>#N/A</v>
          </cell>
        </row>
      </sheetData>
      <sheetData sheetId="7">
        <row r="3">
          <cell r="B3">
            <v>399</v>
          </cell>
          <cell r="C3" t="str">
            <v>Iolo Hughes</v>
          </cell>
          <cell r="D3" t="str">
            <v>Menai</v>
          </cell>
          <cell r="E3" t="str">
            <v>SM</v>
          </cell>
          <cell r="F3">
            <v>34.08</v>
          </cell>
        </row>
        <row r="4">
          <cell r="B4">
            <v>471</v>
          </cell>
          <cell r="C4" t="str">
            <v>Stephen Roberts</v>
          </cell>
          <cell r="D4" t="str">
            <v>Oswestry</v>
          </cell>
          <cell r="E4" t="str">
            <v>M60</v>
          </cell>
          <cell r="F4">
            <v>34.16</v>
          </cell>
        </row>
        <row r="5">
          <cell r="B5">
            <v>411</v>
          </cell>
          <cell r="C5" t="str">
            <v>Rob Samuel</v>
          </cell>
          <cell r="D5" t="str">
            <v>Eryri</v>
          </cell>
          <cell r="E5" t="str">
            <v>SM</v>
          </cell>
          <cell r="F5">
            <v>34.28</v>
          </cell>
        </row>
        <row r="6">
          <cell r="B6">
            <v>478</v>
          </cell>
          <cell r="C6" t="str">
            <v>George Nixon</v>
          </cell>
          <cell r="D6" t="str">
            <v>Prestatyn</v>
          </cell>
          <cell r="E6" t="str">
            <v>M60</v>
          </cell>
          <cell r="F6">
            <v>35.32</v>
          </cell>
        </row>
        <row r="7">
          <cell r="B7">
            <v>481</v>
          </cell>
          <cell r="C7" t="str">
            <v>Martin Cortvriend</v>
          </cell>
          <cell r="D7" t="str">
            <v>Denbigh</v>
          </cell>
          <cell r="E7" t="str">
            <v>M60</v>
          </cell>
          <cell r="F7">
            <v>35.44</v>
          </cell>
        </row>
        <row r="8">
          <cell r="B8">
            <v>475</v>
          </cell>
          <cell r="C8" t="str">
            <v>Martin Green</v>
          </cell>
          <cell r="D8" t="str">
            <v>Maldwyn</v>
          </cell>
          <cell r="E8" t="str">
            <v>M60</v>
          </cell>
          <cell r="F8">
            <v>36.11</v>
          </cell>
        </row>
        <row r="9">
          <cell r="B9">
            <v>404</v>
          </cell>
          <cell r="C9" t="str">
            <v>David Kachi</v>
          </cell>
          <cell r="D9" t="str">
            <v>Sale</v>
          </cell>
          <cell r="E9" t="str">
            <v>SM</v>
          </cell>
          <cell r="F9">
            <v>36.17</v>
          </cell>
        </row>
        <row r="10">
          <cell r="B10">
            <v>499</v>
          </cell>
          <cell r="C10" t="str">
            <v>Tomos Roberts</v>
          </cell>
          <cell r="D10" t="str">
            <v>Meirionydd</v>
          </cell>
          <cell r="E10" t="str">
            <v>SM</v>
          </cell>
          <cell r="F10">
            <v>37.28</v>
          </cell>
        </row>
        <row r="11">
          <cell r="B11">
            <v>372</v>
          </cell>
          <cell r="C11" t="str">
            <v>Benjamin Harrison</v>
          </cell>
          <cell r="D11" t="str">
            <v>Prestatyn</v>
          </cell>
          <cell r="E11" t="str">
            <v>20m</v>
          </cell>
          <cell r="F11">
            <v>37.42</v>
          </cell>
        </row>
        <row r="12">
          <cell r="B12">
            <v>491</v>
          </cell>
          <cell r="C12" t="str">
            <v>Lee Jones</v>
          </cell>
          <cell r="D12" t="str">
            <v>Deeside</v>
          </cell>
          <cell r="E12" t="str">
            <v>M45</v>
          </cell>
          <cell r="F12">
            <v>38.12</v>
          </cell>
        </row>
        <row r="13">
          <cell r="B13">
            <v>474</v>
          </cell>
          <cell r="C13" t="str">
            <v>Chris Baldwin</v>
          </cell>
          <cell r="D13" t="str">
            <v>Denbigh</v>
          </cell>
          <cell r="E13" t="str">
            <v>M60</v>
          </cell>
          <cell r="F13">
            <v>38.28</v>
          </cell>
        </row>
        <row r="14">
          <cell r="B14">
            <v>410</v>
          </cell>
          <cell r="C14" t="str">
            <v>Jeb Brown</v>
          </cell>
          <cell r="D14" t="str">
            <v>Buckley</v>
          </cell>
          <cell r="E14" t="str">
            <v>M40</v>
          </cell>
          <cell r="F14">
            <v>38.3</v>
          </cell>
        </row>
        <row r="15">
          <cell r="B15">
            <v>405</v>
          </cell>
          <cell r="C15" t="str">
            <v>Dean Longley</v>
          </cell>
          <cell r="D15" t="str">
            <v>Prestatyn</v>
          </cell>
          <cell r="E15" t="str">
            <v>SM</v>
          </cell>
          <cell r="F15">
            <v>38.39</v>
          </cell>
        </row>
        <row r="16">
          <cell r="B16">
            <v>482</v>
          </cell>
          <cell r="C16" t="str">
            <v>Fred Jones</v>
          </cell>
          <cell r="D16" t="str">
            <v>Denbigh</v>
          </cell>
          <cell r="E16" t="str">
            <v>M60</v>
          </cell>
          <cell r="F16">
            <v>39.19</v>
          </cell>
        </row>
        <row r="17">
          <cell r="B17">
            <v>472</v>
          </cell>
          <cell r="C17" t="str">
            <v>Steve Jones</v>
          </cell>
          <cell r="D17" t="str">
            <v>Eryri</v>
          </cell>
          <cell r="E17" t="str">
            <v>M60</v>
          </cell>
          <cell r="F17">
            <v>39.33</v>
          </cell>
        </row>
        <row r="18">
          <cell r="B18">
            <v>473</v>
          </cell>
          <cell r="C18" t="str">
            <v>Nigel Williams</v>
          </cell>
          <cell r="D18" t="str">
            <v>Wrexham</v>
          </cell>
          <cell r="E18" t="str">
            <v>M65</v>
          </cell>
          <cell r="F18">
            <v>39.49</v>
          </cell>
        </row>
        <row r="19">
          <cell r="B19">
            <v>487</v>
          </cell>
          <cell r="C19" t="str">
            <v>Iorweth Jones</v>
          </cell>
          <cell r="D19" t="str">
            <v>Wrecsam Tri</v>
          </cell>
          <cell r="E19" t="str">
            <v>M65</v>
          </cell>
          <cell r="F19">
            <v>40.2</v>
          </cell>
        </row>
        <row r="20">
          <cell r="B20">
            <v>383</v>
          </cell>
          <cell r="C20" t="str">
            <v>Simon Roberts</v>
          </cell>
          <cell r="D20" t="str">
            <v>Buckley</v>
          </cell>
          <cell r="E20" t="str">
            <v>M45</v>
          </cell>
          <cell r="F20">
            <v>40.35</v>
          </cell>
        </row>
        <row r="21">
          <cell r="B21">
            <v>492</v>
          </cell>
          <cell r="C21" t="str">
            <v>Gary Blackwell</v>
          </cell>
          <cell r="D21" t="str">
            <v>Deeside</v>
          </cell>
          <cell r="E21" t="str">
            <v>M45</v>
          </cell>
          <cell r="F21">
            <v>41.31</v>
          </cell>
        </row>
        <row r="22">
          <cell r="B22">
            <v>477</v>
          </cell>
          <cell r="C22" t="str">
            <v>Stephen Hatfield</v>
          </cell>
          <cell r="D22" t="str">
            <v>Prestatyn</v>
          </cell>
          <cell r="E22" t="str">
            <v>M65</v>
          </cell>
          <cell r="F22">
            <v>41.41</v>
          </cell>
        </row>
        <row r="23">
          <cell r="B23">
            <v>494</v>
          </cell>
          <cell r="C23" t="str">
            <v>Eric Campbell</v>
          </cell>
          <cell r="D23" t="str">
            <v>Buckley</v>
          </cell>
          <cell r="E23" t="str">
            <v>M50</v>
          </cell>
          <cell r="F23">
            <v>41.42</v>
          </cell>
        </row>
        <row r="24">
          <cell r="B24">
            <v>480</v>
          </cell>
          <cell r="C24" t="str">
            <v>Chris Copus</v>
          </cell>
          <cell r="D24" t="str">
            <v>Maldwyn</v>
          </cell>
          <cell r="E24" t="str">
            <v>M60</v>
          </cell>
          <cell r="F24">
            <v>41.48</v>
          </cell>
        </row>
        <row r="25">
          <cell r="B25">
            <v>387</v>
          </cell>
          <cell r="C25" t="str">
            <v>Paul Stinton</v>
          </cell>
          <cell r="D25" t="str">
            <v>Buckley</v>
          </cell>
          <cell r="E25" t="str">
            <v>M40</v>
          </cell>
          <cell r="F25">
            <v>41.52</v>
          </cell>
        </row>
        <row r="26">
          <cell r="B26">
            <v>500</v>
          </cell>
          <cell r="C26" t="str">
            <v>Irfon Roberts</v>
          </cell>
          <cell r="D26" t="str">
            <v>Cybi</v>
          </cell>
          <cell r="E26" t="str">
            <v>M45</v>
          </cell>
          <cell r="F26">
            <v>42.13</v>
          </cell>
        </row>
        <row r="27">
          <cell r="B27">
            <v>400</v>
          </cell>
          <cell r="C27" t="str">
            <v>Russell Owen</v>
          </cell>
          <cell r="D27" t="str">
            <v>Eryri</v>
          </cell>
          <cell r="E27" t="str">
            <v>M55</v>
          </cell>
          <cell r="F27">
            <v>42.22</v>
          </cell>
        </row>
        <row r="28">
          <cell r="B28">
            <v>398</v>
          </cell>
          <cell r="C28" t="str">
            <v>Martin Copus</v>
          </cell>
          <cell r="D28" t="str">
            <v>Maldwyn</v>
          </cell>
          <cell r="E28" t="str">
            <v>SM</v>
          </cell>
          <cell r="F28">
            <v>42.3</v>
          </cell>
        </row>
        <row r="29">
          <cell r="B29">
            <v>476</v>
          </cell>
          <cell r="C29" t="str">
            <v>Mike Davis</v>
          </cell>
          <cell r="D29" t="str">
            <v>Prestatyn</v>
          </cell>
          <cell r="E29" t="str">
            <v>M65</v>
          </cell>
          <cell r="F29">
            <v>42.36</v>
          </cell>
        </row>
        <row r="30">
          <cell r="B30">
            <v>390</v>
          </cell>
          <cell r="C30" t="str">
            <v>Michael Robbins</v>
          </cell>
          <cell r="D30" t="str">
            <v>Wrexham</v>
          </cell>
          <cell r="E30" t="str">
            <v>M50</v>
          </cell>
          <cell r="F30">
            <v>42.43</v>
          </cell>
        </row>
        <row r="31">
          <cell r="B31">
            <v>484</v>
          </cell>
          <cell r="C31" t="str">
            <v>Bob Neale</v>
          </cell>
          <cell r="D31" t="str">
            <v>Denbigh</v>
          </cell>
          <cell r="E31" t="str">
            <v>M60</v>
          </cell>
          <cell r="F31">
            <v>42.44</v>
          </cell>
        </row>
        <row r="32">
          <cell r="B32">
            <v>488</v>
          </cell>
          <cell r="C32" t="str">
            <v>Kenny Hughes</v>
          </cell>
          <cell r="D32" t="str">
            <v>Wrecsam Tri</v>
          </cell>
          <cell r="E32" t="str">
            <v>M65</v>
          </cell>
          <cell r="F32">
            <v>42.51</v>
          </cell>
        </row>
        <row r="33">
          <cell r="B33">
            <v>415</v>
          </cell>
          <cell r="C33" t="str">
            <v>John Davies</v>
          </cell>
          <cell r="D33" t="str">
            <v>Wrexham</v>
          </cell>
          <cell r="E33" t="str">
            <v>SM</v>
          </cell>
          <cell r="F33">
            <v>42.54</v>
          </cell>
        </row>
        <row r="34">
          <cell r="B34">
            <v>205</v>
          </cell>
          <cell r="C34" t="str">
            <v>Russell Godwin</v>
          </cell>
          <cell r="D34" t="str">
            <v>Colwyn Bay</v>
          </cell>
          <cell r="E34" t="str">
            <v>M45</v>
          </cell>
          <cell r="F34">
            <v>42.56</v>
          </cell>
        </row>
        <row r="35">
          <cell r="B35">
            <v>382</v>
          </cell>
          <cell r="C35" t="str">
            <v>Ben Beachell</v>
          </cell>
          <cell r="D35" t="str">
            <v>Eryri</v>
          </cell>
          <cell r="E35" t="str">
            <v>M45</v>
          </cell>
          <cell r="F35">
            <v>43.2</v>
          </cell>
        </row>
        <row r="36">
          <cell r="B36">
            <v>394</v>
          </cell>
          <cell r="C36" t="str">
            <v>George Nicholls</v>
          </cell>
          <cell r="D36" t="str">
            <v>Prestatyn</v>
          </cell>
          <cell r="E36" t="str">
            <v>M45</v>
          </cell>
          <cell r="F36">
            <v>43.43</v>
          </cell>
        </row>
        <row r="37">
          <cell r="B37">
            <v>402</v>
          </cell>
          <cell r="C37" t="str">
            <v>Jared Roberts</v>
          </cell>
          <cell r="D37" t="str">
            <v>Colwyn Bay</v>
          </cell>
          <cell r="E37" t="str">
            <v>SM</v>
          </cell>
          <cell r="F37">
            <v>43.54</v>
          </cell>
        </row>
        <row r="38">
          <cell r="B38">
            <v>397</v>
          </cell>
          <cell r="C38" t="str">
            <v>Stephen Stocker</v>
          </cell>
          <cell r="D38" t="str">
            <v>Prestatyn</v>
          </cell>
          <cell r="E38" t="str">
            <v>M40</v>
          </cell>
          <cell r="F38">
            <v>44.38</v>
          </cell>
        </row>
        <row r="39">
          <cell r="B39">
            <v>414</v>
          </cell>
          <cell r="C39" t="str">
            <v>Hadyn Jones</v>
          </cell>
          <cell r="D39" t="str">
            <v>Shrewsbury</v>
          </cell>
          <cell r="E39" t="str">
            <v>M50</v>
          </cell>
          <cell r="F39">
            <v>45.07</v>
          </cell>
        </row>
        <row r="40">
          <cell r="B40">
            <v>406</v>
          </cell>
          <cell r="C40" t="str">
            <v>Anthony Woodhall</v>
          </cell>
          <cell r="D40" t="str">
            <v>W Cheshire</v>
          </cell>
          <cell r="E40" t="str">
            <v>M40</v>
          </cell>
          <cell r="F40">
            <v>45.13</v>
          </cell>
        </row>
        <row r="41">
          <cell r="B41">
            <v>416</v>
          </cell>
          <cell r="C41" t="str">
            <v>Arwel Lewis</v>
          </cell>
          <cell r="D41" t="str">
            <v>Eryri</v>
          </cell>
          <cell r="E41" t="str">
            <v>M55</v>
          </cell>
          <cell r="F41">
            <v>45.25</v>
          </cell>
        </row>
        <row r="42">
          <cell r="B42">
            <v>417</v>
          </cell>
          <cell r="C42" t="str">
            <v>Ian Mulligan</v>
          </cell>
          <cell r="D42" t="str">
            <v>Colwyn Bay</v>
          </cell>
          <cell r="E42" t="str">
            <v>M45</v>
          </cell>
          <cell r="F42">
            <v>45.56</v>
          </cell>
        </row>
        <row r="43">
          <cell r="B43">
            <v>413</v>
          </cell>
          <cell r="C43" t="str">
            <v>Neal Jones</v>
          </cell>
          <cell r="D43" t="str">
            <v>Colwyn Bay</v>
          </cell>
          <cell r="E43" t="str">
            <v>SM</v>
          </cell>
          <cell r="F43">
            <v>46.07</v>
          </cell>
        </row>
        <row r="44">
          <cell r="B44">
            <v>381</v>
          </cell>
          <cell r="C44" t="str">
            <v>Clive Edgington</v>
          </cell>
          <cell r="D44" t="str">
            <v>Meirionnydd</v>
          </cell>
          <cell r="E44" t="str">
            <v>M55</v>
          </cell>
          <cell r="F44">
            <v>46.2</v>
          </cell>
        </row>
        <row r="45">
          <cell r="B45">
            <v>412</v>
          </cell>
          <cell r="C45" t="str">
            <v>James Salt</v>
          </cell>
          <cell r="D45" t="str">
            <v>Abergele</v>
          </cell>
          <cell r="E45" t="str">
            <v>M35</v>
          </cell>
          <cell r="F45">
            <v>46.25</v>
          </cell>
        </row>
        <row r="46">
          <cell r="B46">
            <v>496</v>
          </cell>
          <cell r="C46" t="str">
            <v>Kartl Williams</v>
          </cell>
          <cell r="D46" t="str">
            <v>Buckley</v>
          </cell>
          <cell r="E46" t="str">
            <v>M40</v>
          </cell>
          <cell r="F46">
            <v>47.08</v>
          </cell>
        </row>
        <row r="47">
          <cell r="B47">
            <v>393</v>
          </cell>
          <cell r="C47" t="str">
            <v>Gareth Bailey</v>
          </cell>
          <cell r="D47" t="str">
            <v>Prestatyn</v>
          </cell>
          <cell r="E47" t="str">
            <v>SM</v>
          </cell>
          <cell r="F47">
            <v>47.19</v>
          </cell>
        </row>
        <row r="48">
          <cell r="B48">
            <v>396</v>
          </cell>
          <cell r="C48" t="str">
            <v>Matthew Smith</v>
          </cell>
          <cell r="D48" t="str">
            <v>Prestatyn</v>
          </cell>
          <cell r="E48" t="str">
            <v>SM</v>
          </cell>
          <cell r="F48">
            <v>47.21</v>
          </cell>
        </row>
        <row r="49">
          <cell r="B49">
            <v>401</v>
          </cell>
          <cell r="C49" t="str">
            <v>Allen Smith</v>
          </cell>
          <cell r="D49" t="str">
            <v>Buckley</v>
          </cell>
          <cell r="E49" t="str">
            <v>M55</v>
          </cell>
          <cell r="F49">
            <v>47.38</v>
          </cell>
        </row>
        <row r="50">
          <cell r="B50">
            <v>479</v>
          </cell>
          <cell r="C50" t="str">
            <v>Dafydd Owen</v>
          </cell>
          <cell r="D50" t="str">
            <v>Prestatyn</v>
          </cell>
          <cell r="E50" t="str">
            <v>M65</v>
          </cell>
          <cell r="F50">
            <v>47.5</v>
          </cell>
        </row>
        <row r="51">
          <cell r="B51">
            <v>498</v>
          </cell>
          <cell r="C51" t="str">
            <v>David Davies</v>
          </cell>
          <cell r="D51" t="str">
            <v>Denbigh</v>
          </cell>
          <cell r="E51" t="str">
            <v>M35</v>
          </cell>
          <cell r="F51">
            <v>48.14</v>
          </cell>
        </row>
        <row r="52">
          <cell r="B52">
            <v>392</v>
          </cell>
          <cell r="C52" t="str">
            <v>Ian Taylor</v>
          </cell>
          <cell r="D52" t="str">
            <v>Colwyn Bay</v>
          </cell>
          <cell r="E52" t="str">
            <v>M45</v>
          </cell>
          <cell r="F52">
            <v>48.59</v>
          </cell>
        </row>
        <row r="53">
          <cell r="B53">
            <v>408</v>
          </cell>
          <cell r="C53" t="str">
            <v>Tony Benton</v>
          </cell>
          <cell r="D53" t="str">
            <v>Denbigh</v>
          </cell>
          <cell r="E53" t="str">
            <v>M50</v>
          </cell>
          <cell r="F53">
            <v>49.11</v>
          </cell>
        </row>
        <row r="54">
          <cell r="B54">
            <v>386</v>
          </cell>
          <cell r="C54" t="str">
            <v>John Jones</v>
          </cell>
          <cell r="D54" t="str">
            <v>Abergele</v>
          </cell>
          <cell r="E54" t="str">
            <v>M55</v>
          </cell>
          <cell r="F54">
            <v>49.41</v>
          </cell>
        </row>
        <row r="55">
          <cell r="B55">
            <v>495</v>
          </cell>
          <cell r="C55" t="str">
            <v>Gareth Houghton</v>
          </cell>
          <cell r="D55" t="str">
            <v>Buckley</v>
          </cell>
          <cell r="E55" t="str">
            <v>M40</v>
          </cell>
          <cell r="F55">
            <v>50.09</v>
          </cell>
        </row>
        <row r="56">
          <cell r="B56">
            <v>493</v>
          </cell>
          <cell r="C56" t="str">
            <v>Ian Hogg</v>
          </cell>
          <cell r="D56" t="str">
            <v>Buckley</v>
          </cell>
          <cell r="E56" t="str">
            <v>M45</v>
          </cell>
          <cell r="F56">
            <v>51.09</v>
          </cell>
        </row>
        <row r="57">
          <cell r="B57">
            <v>483</v>
          </cell>
          <cell r="C57" t="str">
            <v>Rob Mackey</v>
          </cell>
          <cell r="D57" t="str">
            <v>Buckley</v>
          </cell>
          <cell r="E57" t="str">
            <v>M60</v>
          </cell>
          <cell r="F57">
            <v>52.09</v>
          </cell>
        </row>
        <row r="58">
          <cell r="B58">
            <v>497</v>
          </cell>
          <cell r="C58" t="str">
            <v>Arwel Jones</v>
          </cell>
          <cell r="D58" t="str">
            <v>Prestatyn</v>
          </cell>
          <cell r="E58" t="str">
            <v>M55</v>
          </cell>
          <cell r="F58">
            <v>53.09</v>
          </cell>
        </row>
        <row r="59">
          <cell r="B59">
            <v>391</v>
          </cell>
          <cell r="C59" t="str">
            <v>Charles Ashley</v>
          </cell>
          <cell r="D59" t="str">
            <v>Wrexham</v>
          </cell>
          <cell r="E59" t="str">
            <v>M55</v>
          </cell>
          <cell r="F59">
            <v>54.09</v>
          </cell>
        </row>
        <row r="60">
          <cell r="B60">
            <v>384</v>
          </cell>
          <cell r="C60" t="str">
            <v>Dave Wootton</v>
          </cell>
          <cell r="D60" t="str">
            <v>Buckley</v>
          </cell>
          <cell r="E60" t="str">
            <v>M50</v>
          </cell>
          <cell r="F60">
            <v>55.09</v>
          </cell>
        </row>
        <row r="61">
          <cell r="B61">
            <v>395</v>
          </cell>
          <cell r="C61" t="str">
            <v>Wyn Roberts</v>
          </cell>
          <cell r="D61" t="str">
            <v>Prestatyn</v>
          </cell>
          <cell r="E61" t="str">
            <v>M40</v>
          </cell>
          <cell r="F61">
            <v>56.09</v>
          </cell>
        </row>
        <row r="62">
          <cell r="B62">
            <v>409</v>
          </cell>
          <cell r="C62" t="str">
            <v>Jon Whitehead</v>
          </cell>
          <cell r="D62" t="str">
            <v>Denbigh</v>
          </cell>
          <cell r="E62" t="str">
            <v>M40</v>
          </cell>
          <cell r="F62">
            <v>57.09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11" sqref="I11:J11"/>
    </sheetView>
  </sheetViews>
  <sheetFormatPr defaultColWidth="9.140625" defaultRowHeight="15"/>
  <sheetData>
    <row r="1" spans="1:3" s="1" customFormat="1" ht="15">
      <c r="A1" s="1" t="s">
        <v>0</v>
      </c>
      <c r="C1" s="1" t="s">
        <v>1</v>
      </c>
    </row>
    <row r="2" spans="1:6" s="1" customFormat="1" ht="1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spans="1:6" ht="15">
      <c r="A3">
        <v>1</v>
      </c>
      <c r="B3">
        <v>1</v>
      </c>
      <c r="C3" t="s">
        <v>8</v>
      </c>
      <c r="D3">
        <v>0</v>
      </c>
      <c r="E3" t="s">
        <v>9</v>
      </c>
      <c r="F3">
        <v>6.29</v>
      </c>
    </row>
    <row r="4" spans="1:6" ht="15">
      <c r="A4">
        <v>2</v>
      </c>
      <c r="B4">
        <v>2</v>
      </c>
      <c r="C4" t="s">
        <v>10</v>
      </c>
      <c r="D4">
        <v>0</v>
      </c>
      <c r="E4" t="s">
        <v>9</v>
      </c>
      <c r="F4">
        <v>8.44</v>
      </c>
    </row>
    <row r="5" spans="1:6" ht="15">
      <c r="A5">
        <v>3</v>
      </c>
      <c r="B5">
        <v>3</v>
      </c>
      <c r="C5" t="s">
        <v>11</v>
      </c>
      <c r="D5">
        <v>0</v>
      </c>
      <c r="E5" t="s">
        <v>9</v>
      </c>
      <c r="F5">
        <v>12.47</v>
      </c>
    </row>
    <row r="6" spans="1:6" ht="15">
      <c r="A6">
        <v>4</v>
      </c>
      <c r="B6">
        <v>4</v>
      </c>
      <c r="C6" t="s">
        <v>12</v>
      </c>
      <c r="D6">
        <v>0</v>
      </c>
      <c r="E6" t="s">
        <v>9</v>
      </c>
      <c r="F6">
        <v>18.32</v>
      </c>
    </row>
    <row r="7" spans="1:6" ht="15">
      <c r="A7">
        <v>5</v>
      </c>
      <c r="B7">
        <v>5</v>
      </c>
      <c r="C7" t="s">
        <v>13</v>
      </c>
      <c r="D7">
        <v>0</v>
      </c>
      <c r="E7" t="s">
        <v>9</v>
      </c>
      <c r="F7">
        <v>14.08</v>
      </c>
    </row>
    <row r="8" spans="1:6" ht="15">
      <c r="A8">
        <v>6</v>
      </c>
      <c r="B8">
        <v>6</v>
      </c>
      <c r="C8" t="s">
        <v>14</v>
      </c>
      <c r="D8">
        <v>0</v>
      </c>
      <c r="E8" t="s">
        <v>9</v>
      </c>
      <c r="F8">
        <v>11.31</v>
      </c>
    </row>
    <row r="9" spans="1:6" ht="15">
      <c r="A9">
        <v>7</v>
      </c>
      <c r="B9">
        <v>7</v>
      </c>
      <c r="C9" t="s">
        <v>15</v>
      </c>
      <c r="D9">
        <v>0</v>
      </c>
      <c r="E9" t="s">
        <v>9</v>
      </c>
      <c r="F9">
        <v>12.47</v>
      </c>
    </row>
    <row r="10" spans="1:6" ht="15">
      <c r="A10">
        <v>8</v>
      </c>
      <c r="B10">
        <v>8</v>
      </c>
      <c r="C10" t="s">
        <v>16</v>
      </c>
      <c r="D10">
        <v>0</v>
      </c>
      <c r="E10" t="s">
        <v>9</v>
      </c>
      <c r="F10">
        <v>12.51</v>
      </c>
    </row>
    <row r="11" spans="1:6" ht="15">
      <c r="A11">
        <v>9</v>
      </c>
      <c r="B11">
        <v>9</v>
      </c>
      <c r="C11" t="s">
        <v>17</v>
      </c>
      <c r="D11">
        <v>0</v>
      </c>
      <c r="E11" t="s">
        <v>9</v>
      </c>
      <c r="F11">
        <v>14.15</v>
      </c>
    </row>
    <row r="12" spans="1:6" ht="15">
      <c r="A12">
        <v>10</v>
      </c>
      <c r="B12">
        <v>10</v>
      </c>
      <c r="C12" t="s">
        <v>18</v>
      </c>
      <c r="D12">
        <v>0</v>
      </c>
      <c r="E12" t="s">
        <v>9</v>
      </c>
      <c r="F12">
        <v>14.12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9.140625" style="9" customWidth="1"/>
    <col min="3" max="3" width="24.00390625" style="0" customWidth="1"/>
    <col min="5" max="5" width="11.00390625" style="0" customWidth="1"/>
  </cols>
  <sheetData>
    <row r="1" spans="1:5" s="1" customFormat="1" ht="15">
      <c r="A1" s="1" t="s">
        <v>49</v>
      </c>
      <c r="B1" s="13"/>
      <c r="C1" s="1" t="s">
        <v>50</v>
      </c>
      <c r="E1" s="11"/>
    </row>
    <row r="2" spans="1:6" s="1" customFormat="1" ht="15">
      <c r="A2" s="1" t="s">
        <v>2</v>
      </c>
      <c r="B2" s="13" t="s">
        <v>3</v>
      </c>
      <c r="C2" s="1" t="s">
        <v>4</v>
      </c>
      <c r="D2" s="1" t="s">
        <v>5</v>
      </c>
      <c r="E2" s="11" t="s">
        <v>6</v>
      </c>
      <c r="F2" s="1" t="s">
        <v>7</v>
      </c>
    </row>
    <row r="3" spans="1:6" ht="15">
      <c r="A3">
        <v>1</v>
      </c>
      <c r="B3" s="8">
        <v>372</v>
      </c>
      <c r="C3" t="str">
        <f>VLOOKUP($B3,'[1]Sheet1'!$A$1:$E$627,2,FALSE)</f>
        <v>Benjamin Harrison</v>
      </c>
      <c r="D3" t="str">
        <f>VLOOKUP($B3,'[1]Sheet1'!$A$1:$E$627,3,FALSE)</f>
        <v>Prestatyn</v>
      </c>
      <c r="E3" s="3" t="str">
        <f>VLOOKUP($B3,'[1]Sheet1'!$A$1:$E$627,4,FALSE)</f>
        <v>20m</v>
      </c>
      <c r="F3">
        <f>VLOOKUP($B3,'[1]Race 7'!$B$3:$F$62,5,FALSE)</f>
        <v>37.42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J22" sqref="J22"/>
    </sheetView>
  </sheetViews>
  <sheetFormatPr defaultColWidth="9.140625" defaultRowHeight="15"/>
  <cols>
    <col min="2" max="2" width="9.140625" style="9" customWidth="1"/>
    <col min="3" max="3" width="24.00390625" style="0" customWidth="1"/>
    <col min="5" max="5" width="11.00390625" style="0" customWidth="1"/>
  </cols>
  <sheetData>
    <row r="1" spans="1:5" s="1" customFormat="1" ht="15">
      <c r="A1" s="1" t="s">
        <v>55</v>
      </c>
      <c r="B1" s="13"/>
      <c r="C1" s="1" t="s">
        <v>50</v>
      </c>
      <c r="E1" s="11"/>
    </row>
    <row r="2" spans="1:6" s="1" customFormat="1" ht="15">
      <c r="A2" s="1" t="s">
        <v>2</v>
      </c>
      <c r="B2" s="13" t="s">
        <v>3</v>
      </c>
      <c r="C2" s="1" t="s">
        <v>4</v>
      </c>
      <c r="D2" s="1" t="s">
        <v>5</v>
      </c>
      <c r="E2" s="11" t="s">
        <v>6</v>
      </c>
      <c r="F2" s="1" t="s">
        <v>7</v>
      </c>
    </row>
    <row r="3" spans="1:6" ht="15">
      <c r="A3">
        <v>1</v>
      </c>
      <c r="B3" s="8">
        <v>471</v>
      </c>
      <c r="C3" t="str">
        <f>VLOOKUP($B3,'[1]Sheet1'!$A$1:$E$627,2,FALSE)</f>
        <v>Stephen Roberts</v>
      </c>
      <c r="D3" t="str">
        <f>VLOOKUP($B3,'[1]Sheet1'!$A$1:$E$627,3,FALSE)</f>
        <v>Oswestry</v>
      </c>
      <c r="E3" s="3" t="str">
        <f>VLOOKUP($B3,'[1]Sheet1'!$A$1:$E$627,4,FALSE)</f>
        <v>M60</v>
      </c>
      <c r="F3" s="4">
        <f>VLOOKUP($B3,'[1]Race 7'!$B$3:$F$62,5,FALSE)</f>
        <v>34.16</v>
      </c>
    </row>
    <row r="4" spans="1:6" ht="15">
      <c r="A4">
        <v>2</v>
      </c>
      <c r="B4" s="8">
        <v>478</v>
      </c>
      <c r="C4" t="str">
        <f>VLOOKUP($B4,'[1]Sheet1'!$A$1:$E$627,2,FALSE)</f>
        <v>George Nixon</v>
      </c>
      <c r="D4" t="str">
        <f>VLOOKUP($B4,'[1]Sheet1'!$A$1:$E$627,3,FALSE)</f>
        <v>Prestatyn</v>
      </c>
      <c r="E4" s="3" t="str">
        <f>VLOOKUP($B4,'[1]Sheet1'!$A$1:$E$627,4,FALSE)</f>
        <v>M60</v>
      </c>
      <c r="F4" s="4">
        <f>VLOOKUP($B4,'[1]Race 7'!$B$3:$F$62,5,FALSE)</f>
        <v>35.32</v>
      </c>
    </row>
    <row r="5" spans="1:6" ht="15">
      <c r="A5">
        <v>3</v>
      </c>
      <c r="B5" s="8">
        <v>481</v>
      </c>
      <c r="C5" t="str">
        <f>VLOOKUP($B5,'[1]Sheet1'!$A$1:$E$627,2,FALSE)</f>
        <v>Martin Cortvriend</v>
      </c>
      <c r="D5" t="str">
        <f>VLOOKUP($B5,'[1]Sheet1'!$A$1:$E$627,3,FALSE)</f>
        <v>Denbigh</v>
      </c>
      <c r="E5" s="3" t="str">
        <f>VLOOKUP($B5,'[1]Sheet1'!$A$1:$E$627,4,FALSE)</f>
        <v>M60</v>
      </c>
      <c r="F5" s="4">
        <f>VLOOKUP($B5,'[1]Race 7'!$B$3:$F$62,5,FALSE)</f>
        <v>35.44</v>
      </c>
    </row>
    <row r="6" spans="1:6" ht="15">
      <c r="A6">
        <v>4</v>
      </c>
      <c r="B6" s="8">
        <v>475</v>
      </c>
      <c r="C6" t="str">
        <f>VLOOKUP($B6,'[1]Sheet1'!$A$1:$E$627,2,FALSE)</f>
        <v>Martin Green</v>
      </c>
      <c r="D6" t="str">
        <f>VLOOKUP($B6,'[1]Sheet1'!$A$1:$E$627,3,FALSE)</f>
        <v>Maldwyn</v>
      </c>
      <c r="E6" s="3" t="str">
        <f>VLOOKUP($B6,'[1]Sheet1'!$A$1:$E$627,4,FALSE)</f>
        <v>M60</v>
      </c>
      <c r="F6" s="4">
        <f>VLOOKUP($B6,'[1]Race 7'!$B$3:$F$62,5,FALSE)</f>
        <v>36.11</v>
      </c>
    </row>
    <row r="7" spans="1:6" ht="15">
      <c r="A7">
        <v>5</v>
      </c>
      <c r="B7" s="8">
        <v>474</v>
      </c>
      <c r="C7" t="str">
        <f>VLOOKUP($B7,'[1]Sheet1'!$A$1:$E$627,2,FALSE)</f>
        <v>Chris Baldwin</v>
      </c>
      <c r="D7" t="str">
        <f>VLOOKUP($B7,'[1]Sheet1'!$A$1:$E$627,3,FALSE)</f>
        <v>Denbigh</v>
      </c>
      <c r="E7" s="3" t="str">
        <f>VLOOKUP($B7,'[1]Sheet1'!$A$1:$E$627,4,FALSE)</f>
        <v>M60</v>
      </c>
      <c r="F7" s="4">
        <f>VLOOKUP($B7,'[1]Race 7'!$B$3:$F$62,5,FALSE)</f>
        <v>38.28</v>
      </c>
    </row>
    <row r="8" spans="1:6" ht="15">
      <c r="A8">
        <v>6</v>
      </c>
      <c r="B8" s="8">
        <v>482</v>
      </c>
      <c r="C8" t="str">
        <f>VLOOKUP($B8,'[1]Sheet1'!$A$1:$E$627,2,FALSE)</f>
        <v>Fred Jones</v>
      </c>
      <c r="D8" t="str">
        <f>VLOOKUP($B8,'[1]Sheet1'!$A$1:$E$627,3,FALSE)</f>
        <v>Denbigh</v>
      </c>
      <c r="E8" s="3" t="str">
        <f>VLOOKUP($B8,'[1]Sheet1'!$A$1:$E$627,4,FALSE)</f>
        <v>M60</v>
      </c>
      <c r="F8" s="4">
        <f>VLOOKUP($B8,'[1]Race 7'!$B$3:$F$62,5,FALSE)</f>
        <v>39.19</v>
      </c>
    </row>
    <row r="9" spans="1:6" ht="15">
      <c r="A9">
        <v>7</v>
      </c>
      <c r="B9" s="8">
        <v>472</v>
      </c>
      <c r="C9" t="str">
        <f>VLOOKUP($B9,'[1]Sheet1'!$A$1:$E$627,2,FALSE)</f>
        <v>Steve Jones</v>
      </c>
      <c r="D9" t="str">
        <f>VLOOKUP($B9,'[1]Sheet1'!$A$1:$E$627,3,FALSE)</f>
        <v>Eryri</v>
      </c>
      <c r="E9" s="3" t="str">
        <f>VLOOKUP($B9,'[1]Sheet1'!$A$1:$E$627,4,FALSE)</f>
        <v>M60</v>
      </c>
      <c r="F9" s="4">
        <f>VLOOKUP($B9,'[1]Race 7'!$B$3:$F$62,5,FALSE)</f>
        <v>39.33</v>
      </c>
    </row>
    <row r="10" spans="1:6" ht="15">
      <c r="A10">
        <v>8</v>
      </c>
      <c r="B10" s="8">
        <v>473</v>
      </c>
      <c r="C10" t="str">
        <f>VLOOKUP($B10,'[1]Sheet1'!$A$1:$E$627,2,FALSE)</f>
        <v>Nigel Williams</v>
      </c>
      <c r="D10" t="str">
        <f>VLOOKUP($B10,'[1]Sheet1'!$A$1:$E$627,3,FALSE)</f>
        <v>Wrexham</v>
      </c>
      <c r="E10" s="3" t="str">
        <f>VLOOKUP($B10,'[1]Sheet1'!$A$1:$E$627,4,FALSE)</f>
        <v>M65</v>
      </c>
      <c r="F10" s="4">
        <f>VLOOKUP($B10,'[1]Race 7'!$B$3:$F$62,5,FALSE)</f>
        <v>39.49</v>
      </c>
    </row>
    <row r="11" spans="1:6" ht="15">
      <c r="A11">
        <v>9</v>
      </c>
      <c r="B11" s="8">
        <v>487</v>
      </c>
      <c r="C11" t="str">
        <f>VLOOKUP($B11,'[1]Sheet1'!$A$1:$E$627,2,FALSE)</f>
        <v>Iorweth Jones</v>
      </c>
      <c r="D11" t="str">
        <f>VLOOKUP($B11,'[1]Sheet1'!$A$1:$E$627,3,FALSE)</f>
        <v>Wrecsam Tri</v>
      </c>
      <c r="E11" s="3" t="str">
        <f>VLOOKUP($B11,'[1]Sheet1'!$A$1:$E$627,4,FALSE)</f>
        <v>M65</v>
      </c>
      <c r="F11" s="4">
        <f>VLOOKUP($B11,'[1]Race 7'!$B$3:$F$62,5,FALSE)</f>
        <v>40.2</v>
      </c>
    </row>
    <row r="12" spans="1:6" ht="15">
      <c r="A12">
        <v>10</v>
      </c>
      <c r="B12" s="8">
        <v>477</v>
      </c>
      <c r="C12" t="str">
        <f>VLOOKUP($B12,'[1]Sheet1'!$A$1:$E$627,2,FALSE)</f>
        <v>Stephen Hatfield</v>
      </c>
      <c r="D12" t="str">
        <f>VLOOKUP($B12,'[1]Sheet1'!$A$1:$E$627,3,FALSE)</f>
        <v>Prestatyn</v>
      </c>
      <c r="E12" s="3" t="str">
        <f>VLOOKUP($B12,'[1]Sheet1'!$A$1:$E$627,4,FALSE)</f>
        <v>M65</v>
      </c>
      <c r="F12" s="4">
        <f>VLOOKUP($B12,'[1]Race 7'!$B$3:$F$62,5,FALSE)</f>
        <v>41.41</v>
      </c>
    </row>
    <row r="13" spans="1:6" ht="15">
      <c r="A13">
        <v>11</v>
      </c>
      <c r="B13" s="8">
        <v>480</v>
      </c>
      <c r="C13" t="str">
        <f>VLOOKUP($B13,'[1]Sheet1'!$A$1:$E$627,2,FALSE)</f>
        <v>Chris Copus</v>
      </c>
      <c r="D13" t="str">
        <f>VLOOKUP($B13,'[1]Sheet1'!$A$1:$E$627,3,FALSE)</f>
        <v>Maldwyn</v>
      </c>
      <c r="E13" s="3" t="str">
        <f>VLOOKUP($B13,'[1]Sheet1'!$A$1:$E$627,4,FALSE)</f>
        <v>M60</v>
      </c>
      <c r="F13" s="4">
        <f>VLOOKUP($B13,'[1]Race 7'!$B$3:$F$62,5,FALSE)</f>
        <v>41.48</v>
      </c>
    </row>
    <row r="14" spans="1:6" ht="15">
      <c r="A14">
        <v>12</v>
      </c>
      <c r="B14" s="8">
        <v>476</v>
      </c>
      <c r="C14" t="str">
        <f>VLOOKUP($B14,'[1]Sheet1'!$A$1:$E$627,2,FALSE)</f>
        <v>Mike Davis</v>
      </c>
      <c r="D14" t="str">
        <f>VLOOKUP($B14,'[1]Sheet1'!$A$1:$E$627,3,FALSE)</f>
        <v>Prestatyn</v>
      </c>
      <c r="E14" s="3" t="str">
        <f>VLOOKUP($B14,'[1]Sheet1'!$A$1:$E$627,4,FALSE)</f>
        <v>M65</v>
      </c>
      <c r="F14" s="4">
        <f>VLOOKUP($B14,'[1]Race 7'!$B$3:$F$62,5,FALSE)</f>
        <v>42.36</v>
      </c>
    </row>
    <row r="15" spans="1:6" ht="15">
      <c r="A15">
        <v>13</v>
      </c>
      <c r="B15" s="8">
        <v>484</v>
      </c>
      <c r="C15" t="str">
        <f>VLOOKUP($B15,'[1]Sheet1'!$A$1:$E$627,2,FALSE)</f>
        <v>Bob Neale</v>
      </c>
      <c r="D15" t="str">
        <f>VLOOKUP($B15,'[1]Sheet1'!$A$1:$E$627,3,FALSE)</f>
        <v>Denbigh</v>
      </c>
      <c r="E15" s="3" t="str">
        <f>VLOOKUP($B15,'[1]Sheet1'!$A$1:$E$627,4,FALSE)</f>
        <v>M60</v>
      </c>
      <c r="F15" s="4">
        <f>VLOOKUP($B15,'[1]Race 7'!$B$3:$F$62,5,FALSE)</f>
        <v>42.44</v>
      </c>
    </row>
    <row r="16" spans="1:6" ht="15">
      <c r="A16">
        <v>14</v>
      </c>
      <c r="B16" s="8">
        <v>488</v>
      </c>
      <c r="C16" t="str">
        <f>VLOOKUP($B16,'[1]Sheet1'!$A$1:$E$627,2,FALSE)</f>
        <v>Kenny Hughes</v>
      </c>
      <c r="D16" t="str">
        <f>VLOOKUP($B16,'[1]Sheet1'!$A$1:$E$627,3,FALSE)</f>
        <v>Wrecsam Tri</v>
      </c>
      <c r="E16" s="3" t="str">
        <f>VLOOKUP($B16,'[1]Sheet1'!$A$1:$E$627,4,FALSE)</f>
        <v>M65</v>
      </c>
      <c r="F16" s="4">
        <f>VLOOKUP($B16,'[1]Race 7'!$B$3:$F$62,5,FALSE)</f>
        <v>42.51</v>
      </c>
    </row>
    <row r="17" spans="1:6" ht="15">
      <c r="A17">
        <v>15</v>
      </c>
      <c r="B17" s="8">
        <v>479</v>
      </c>
      <c r="C17" t="str">
        <f>VLOOKUP($B17,'[1]Sheet1'!$A$1:$E$627,2,FALSE)</f>
        <v>Dafydd Owen</v>
      </c>
      <c r="D17" t="str">
        <f>VLOOKUP($B17,'[1]Sheet1'!$A$1:$E$627,3,FALSE)</f>
        <v>Prestatyn</v>
      </c>
      <c r="E17" s="3" t="str">
        <f>VLOOKUP($B17,'[1]Sheet1'!$A$1:$E$627,4,FALSE)</f>
        <v>M65</v>
      </c>
      <c r="F17" s="4">
        <f>VLOOKUP($B17,'[1]Race 7'!$B$3:$F$62,5,FALSE)</f>
        <v>47.5</v>
      </c>
    </row>
    <row r="18" spans="1:6" ht="15">
      <c r="A18">
        <v>16</v>
      </c>
      <c r="B18" s="8">
        <v>483</v>
      </c>
      <c r="C18" t="str">
        <f>VLOOKUP($B18,'[1]Sheet1'!$A$1:$E$627,2,FALSE)</f>
        <v>Rob Mackey</v>
      </c>
      <c r="D18" t="str">
        <f>VLOOKUP($B18,'[1]Sheet1'!$A$1:$E$627,3,FALSE)</f>
        <v>Buckley</v>
      </c>
      <c r="E18" s="3" t="str">
        <f>VLOOKUP($B18,'[1]Sheet1'!$A$1:$E$627,4,FALSE)</f>
        <v>M60</v>
      </c>
      <c r="F18">
        <f>VLOOKUP($B18,'[1]Race 7'!$B$3:$F$62,5,FALSE)</f>
        <v>52.09</v>
      </c>
    </row>
    <row r="19" ht="15">
      <c r="E19" s="3"/>
    </row>
    <row r="20" ht="15">
      <c r="E20" s="3"/>
    </row>
    <row r="21" spans="2:3" s="1" customFormat="1" ht="15">
      <c r="B21" s="13" t="s">
        <v>20</v>
      </c>
      <c r="C21" s="1" t="s">
        <v>52</v>
      </c>
    </row>
    <row r="22" spans="2:7" s="1" customFormat="1" ht="15">
      <c r="B22" s="13"/>
      <c r="D22" s="1">
        <v>1</v>
      </c>
      <c r="E22" s="1">
        <v>2</v>
      </c>
      <c r="F22" s="1">
        <v>3</v>
      </c>
      <c r="G22" s="1" t="s">
        <v>20</v>
      </c>
    </row>
    <row r="23" spans="2:7" ht="15">
      <c r="B23" s="9" t="s">
        <v>53</v>
      </c>
      <c r="D23">
        <v>3</v>
      </c>
      <c r="E23">
        <v>5</v>
      </c>
      <c r="F23">
        <v>6</v>
      </c>
      <c r="G23">
        <f>IF(F23="","no score",SUM(D23:F23))</f>
        <v>14</v>
      </c>
    </row>
    <row r="24" spans="2:7" ht="15">
      <c r="B24" s="9" t="s">
        <v>51</v>
      </c>
      <c r="D24">
        <v>2</v>
      </c>
      <c r="E24">
        <v>10</v>
      </c>
      <c r="F24">
        <v>12</v>
      </c>
      <c r="G24">
        <f>IF(F24="","no score",SUM(D24:F24))</f>
        <v>24</v>
      </c>
    </row>
    <row r="25" spans="2:7" ht="15">
      <c r="B25" s="9" t="s">
        <v>54</v>
      </c>
      <c r="D25">
        <v>9</v>
      </c>
      <c r="E25">
        <v>14</v>
      </c>
      <c r="F25">
        <v>18</v>
      </c>
      <c r="G25">
        <f>IF(F25="","no score",SUM(D25:F25))</f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10" sqref="J10"/>
    </sheetView>
  </sheetViews>
  <sheetFormatPr defaultColWidth="9.140625" defaultRowHeight="15"/>
  <cols>
    <col min="2" max="2" width="9.140625" style="9" customWidth="1"/>
    <col min="3" max="3" width="24.00390625" style="0" customWidth="1"/>
    <col min="5" max="5" width="11.00390625" style="0" customWidth="1"/>
  </cols>
  <sheetData>
    <row r="1" spans="1:5" s="1" customFormat="1" ht="15">
      <c r="A1" s="1" t="s">
        <v>56</v>
      </c>
      <c r="B1" s="13"/>
      <c r="C1" s="1" t="s">
        <v>48</v>
      </c>
      <c r="E1" s="11"/>
    </row>
    <row r="2" spans="1:6" s="1" customFormat="1" ht="15">
      <c r="A2" s="1" t="s">
        <v>2</v>
      </c>
      <c r="B2" s="13" t="s">
        <v>3</v>
      </c>
      <c r="C2" s="1" t="s">
        <v>4</v>
      </c>
      <c r="D2" s="1" t="s">
        <v>5</v>
      </c>
      <c r="E2" s="11" t="s">
        <v>6</v>
      </c>
      <c r="F2" s="1" t="s">
        <v>7</v>
      </c>
    </row>
    <row r="3" spans="1:6" ht="15">
      <c r="A3">
        <v>1</v>
      </c>
      <c r="B3" s="8">
        <v>368</v>
      </c>
      <c r="C3" t="str">
        <f>VLOOKUP($B3,'[1]Sheet1'!$A$1:$E$627,2,FALSE)</f>
        <v>Don Williams</v>
      </c>
      <c r="D3" t="str">
        <f>VLOOKUP($B3,'[1]Sheet1'!$A$1:$E$627,3,FALSE)</f>
        <v>Eryri</v>
      </c>
      <c r="E3" s="3" t="str">
        <f>VLOOKUP($B3,'[1]Sheet1'!$A$1:$E$627,4,FALSE)</f>
        <v>M70</v>
      </c>
      <c r="F3" s="4">
        <f>VLOOKUP($B3,'[1]Race 6'!$B$3:$F$102,5,FALSE)</f>
        <v>27.47</v>
      </c>
    </row>
    <row r="4" spans="1:6" ht="15">
      <c r="A4">
        <v>2</v>
      </c>
      <c r="B4" s="8">
        <v>363</v>
      </c>
      <c r="C4" t="str">
        <f>VLOOKUP($B4,'[1]Sheet1'!$A$1:$E$627,2,FALSE)</f>
        <v>Arthur Egan</v>
      </c>
      <c r="D4" t="str">
        <f>VLOOKUP($B4,'[1]Sheet1'!$A$1:$E$627,3,FALSE)</f>
        <v>Wrexham</v>
      </c>
      <c r="E4" s="3" t="str">
        <f>VLOOKUP($B4,'[1]Sheet1'!$A$1:$E$627,4,FALSE)</f>
        <v>M70</v>
      </c>
      <c r="F4" s="4">
        <f>VLOOKUP($B4,'[1]Race 6'!$B$3:$F$102,5,FALSE)</f>
        <v>29.01</v>
      </c>
    </row>
    <row r="5" spans="1:6" ht="15">
      <c r="A5">
        <v>3</v>
      </c>
      <c r="B5" s="8">
        <v>367</v>
      </c>
      <c r="C5" t="str">
        <f>VLOOKUP($B5,'[1]Sheet1'!$A$1:$E$627,2,FALSE)</f>
        <v>Roger H Jones</v>
      </c>
      <c r="D5" t="str">
        <f>VLOOKUP($B5,'[1]Sheet1'!$A$1:$E$627,3,FALSE)</f>
        <v>Prestatyn</v>
      </c>
      <c r="E5" s="3" t="str">
        <f>VLOOKUP($B5,'[1]Sheet1'!$A$1:$E$627,4,FALSE)</f>
        <v>M75</v>
      </c>
      <c r="F5" s="4">
        <f>VLOOKUP($B5,'[1]Race 6'!$B$3:$F$102,5,FALSE)</f>
        <v>30.5</v>
      </c>
    </row>
    <row r="6" spans="1:6" ht="15">
      <c r="A6">
        <v>4</v>
      </c>
      <c r="B6" s="8">
        <v>366</v>
      </c>
      <c r="C6" t="str">
        <f>VLOOKUP($B6,'[1]Sheet1'!$A$1:$E$627,2,FALSE)</f>
        <v>Dave Hughes</v>
      </c>
      <c r="D6" t="str">
        <f>VLOOKUP($B6,'[1]Sheet1'!$A$1:$E$627,3,FALSE)</f>
        <v>Prestatyn</v>
      </c>
      <c r="E6" s="3" t="str">
        <f>VLOOKUP($B6,'[1]Sheet1'!$A$1:$E$627,4,FALSE)</f>
        <v>M75</v>
      </c>
      <c r="F6" s="4">
        <f>VLOOKUP($B6,'[1]Race 6'!$B$3:$F$102,5,FALSE)</f>
        <v>32.04</v>
      </c>
    </row>
    <row r="7" spans="1:6" ht="15">
      <c r="A7">
        <v>5</v>
      </c>
      <c r="B7" s="8">
        <v>365</v>
      </c>
      <c r="C7" t="str">
        <f>VLOOKUP($B7,'[1]Sheet1'!$A$1:$E$627,2,FALSE)</f>
        <v>John Hickman</v>
      </c>
      <c r="D7" t="str">
        <f>VLOOKUP($B7,'[1]Sheet1'!$A$1:$E$627,3,FALSE)</f>
        <v>Prestatyn</v>
      </c>
      <c r="E7" s="3" t="str">
        <f>VLOOKUP($B7,'[1]Sheet1'!$A$1:$E$627,4,FALSE)</f>
        <v>M75</v>
      </c>
      <c r="F7" s="4">
        <f>VLOOKUP($B7,'[1]Race 6'!$B$3:$F$102,5,FALSE)</f>
        <v>32.12</v>
      </c>
    </row>
    <row r="8" spans="1:6" ht="15">
      <c r="A8">
        <v>6</v>
      </c>
      <c r="B8" s="8">
        <v>364</v>
      </c>
      <c r="C8" t="str">
        <f>VLOOKUP($B8,'[1]Sheet1'!$A$1:$E$627,2,FALSE)</f>
        <v>Robin Frost</v>
      </c>
      <c r="D8" t="str">
        <f>VLOOKUP($B8,'[1]Sheet1'!$A$1:$E$627,3,FALSE)</f>
        <v>Wrexham</v>
      </c>
      <c r="E8" s="3" t="str">
        <f>VLOOKUP($B8,'[1]Sheet1'!$A$1:$E$627,4,FALSE)</f>
        <v>M70</v>
      </c>
      <c r="F8" s="4">
        <f>VLOOKUP($B8,'[1]Race 6'!$B$3:$F$102,5,FALSE)</f>
        <v>32.17</v>
      </c>
    </row>
    <row r="9" spans="1:6" ht="15">
      <c r="A9">
        <v>7</v>
      </c>
      <c r="B9" s="8">
        <v>362</v>
      </c>
      <c r="C9" t="str">
        <f>VLOOKUP($B9,'[1]Sheet1'!$A$1:$E$627,2,FALSE)</f>
        <v>John Tipping</v>
      </c>
      <c r="D9" t="str">
        <f>VLOOKUP($B9,'[1]Sheet1'!$A$1:$E$627,3,FALSE)</f>
        <v>Wrexham</v>
      </c>
      <c r="E9" s="3" t="str">
        <f>VLOOKUP($B9,'[1]Sheet1'!$A$1:$E$627,4,FALSE)</f>
        <v>M75</v>
      </c>
      <c r="F9" s="4">
        <f>VLOOKUP($B9,'[1]Race 6'!$B$3:$F$102,5,FALSE)</f>
        <v>44.11</v>
      </c>
    </row>
    <row r="10" spans="1:6" ht="15">
      <c r="A10">
        <v>8</v>
      </c>
      <c r="B10" s="8">
        <v>361</v>
      </c>
      <c r="C10" t="str">
        <f>VLOOKUP($B10,'[1]Sheet1'!$A$1:$E$627,2,FALSE)</f>
        <v>Peter Norman</v>
      </c>
      <c r="D10" t="str">
        <f>VLOOKUP($B10,'[1]Sheet1'!$A$1:$E$627,3,FALSE)</f>
        <v>Wrexham  </v>
      </c>
      <c r="E10" s="3" t="str">
        <f>VLOOKUP($B10,'[1]Sheet1'!$A$1:$E$627,4,FALSE)</f>
        <v>M75</v>
      </c>
      <c r="F10" s="4">
        <f>VLOOKUP($B10,'[1]Race 6'!$B$3:$F$102,5,FALSE)</f>
        <v>51.1</v>
      </c>
    </row>
    <row r="11" ht="15">
      <c r="E11" s="3"/>
    </row>
    <row r="12" s="1" customFormat="1" ht="15">
      <c r="B12" s="13" t="s">
        <v>20</v>
      </c>
    </row>
    <row r="13" spans="2:7" s="1" customFormat="1" ht="15">
      <c r="B13" s="13"/>
      <c r="D13" s="1">
        <v>1</v>
      </c>
      <c r="E13" s="1">
        <v>2</v>
      </c>
      <c r="F13" s="1">
        <v>3</v>
      </c>
      <c r="G13" s="1" t="s">
        <v>20</v>
      </c>
    </row>
    <row r="14" spans="2:7" ht="15">
      <c r="B14" s="9" t="s">
        <v>51</v>
      </c>
      <c r="D14">
        <v>3</v>
      </c>
      <c r="E14">
        <v>4</v>
      </c>
      <c r="F14">
        <v>5</v>
      </c>
      <c r="G14">
        <f>IF(F14="","no score",SUM(D14:F14))</f>
        <v>12</v>
      </c>
    </row>
    <row r="15" spans="2:7" ht="15">
      <c r="B15" s="9" t="s">
        <v>54</v>
      </c>
      <c r="D15">
        <v>2</v>
      </c>
      <c r="E15">
        <v>6</v>
      </c>
      <c r="F15">
        <v>7</v>
      </c>
      <c r="G15">
        <f>IF(F15="","no score",SUM(D15:F15))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1">
      <selection activeCell="H16" sqref="H16"/>
    </sheetView>
  </sheetViews>
  <sheetFormatPr defaultColWidth="9.140625" defaultRowHeight="15"/>
  <cols>
    <col min="1" max="1" width="9.140625" style="1" customWidth="1"/>
    <col min="2" max="2" width="9.140625" style="9" customWidth="1"/>
    <col min="3" max="3" width="24.00390625" style="0" customWidth="1"/>
    <col min="4" max="4" width="13.57421875" style="0" customWidth="1"/>
    <col min="5" max="5" width="11.00390625" style="0" customWidth="1"/>
  </cols>
  <sheetData>
    <row r="1" spans="1:5" s="1" customFormat="1" ht="15">
      <c r="A1" s="1" t="s">
        <v>57</v>
      </c>
      <c r="B1" s="13"/>
      <c r="D1" s="1" t="s">
        <v>48</v>
      </c>
      <c r="E1" s="11"/>
    </row>
    <row r="2" spans="1:6" s="1" customFormat="1" ht="15">
      <c r="A2" s="1" t="s">
        <v>2</v>
      </c>
      <c r="B2" s="13" t="s">
        <v>3</v>
      </c>
      <c r="C2" s="1" t="s">
        <v>4</v>
      </c>
      <c r="D2" s="1" t="s">
        <v>5</v>
      </c>
      <c r="E2" s="11" t="s">
        <v>6</v>
      </c>
      <c r="F2" s="1" t="s">
        <v>7</v>
      </c>
    </row>
    <row r="3" spans="1:6" ht="15">
      <c r="A3" s="1">
        <v>1</v>
      </c>
      <c r="B3" s="8">
        <v>323</v>
      </c>
      <c r="C3" t="str">
        <f>VLOOKUP($B3,'[1]Sheet1'!$A$1:$E$627,2,FALSE)</f>
        <v>Cari Hughes</v>
      </c>
      <c r="D3" t="str">
        <f>VLOOKUP($B3,'[1]Sheet1'!$A$1:$E$627,3,FALSE)</f>
        <v>Menai</v>
      </c>
      <c r="E3" s="3" t="str">
        <f>VLOOKUP($B3,'[1]Sheet1'!$A$1:$E$627,4,FALSE)</f>
        <v>U20W</v>
      </c>
      <c r="F3" s="4">
        <f>VLOOKUP($B3,'[1]Race 6'!$B$3:$F$102,5,FALSE)</f>
        <v>19.52</v>
      </c>
    </row>
    <row r="4" spans="1:6" ht="15">
      <c r="A4" s="1">
        <v>2</v>
      </c>
      <c r="B4" s="8">
        <v>407</v>
      </c>
      <c r="C4" t="str">
        <f>VLOOKUP($B4,'[1]Sheet1'!$A$1:$E$627,2,FALSE)</f>
        <v>Rhian Pierce</v>
      </c>
      <c r="D4" t="str">
        <f>VLOOKUP($B4,'[1]Sheet1'!$A$1:$E$627,3,FALSE)</f>
        <v>Denbigh</v>
      </c>
      <c r="E4" s="3" t="str">
        <f>VLOOKUP($B4,'[1]Sheet1'!$A$1:$E$627,4,FALSE)</f>
        <v>SW</v>
      </c>
      <c r="F4">
        <f>VLOOKUP($B4,'[1]Race 6'!$B$3:$F$102,5,FALSE)</f>
        <v>23.03</v>
      </c>
    </row>
    <row r="5" spans="1:6" ht="15">
      <c r="A5" s="1">
        <v>3</v>
      </c>
      <c r="B5" s="8">
        <v>319</v>
      </c>
      <c r="C5" t="str">
        <f>VLOOKUP($B5,'[1]Sheet1'!$A$1:$E$627,2,FALSE)</f>
        <v>Amie Bagnall</v>
      </c>
      <c r="D5" t="str">
        <f>VLOOKUP($B5,'[1]Sheet1'!$A$1:$E$627,3,FALSE)</f>
        <v>Salford</v>
      </c>
      <c r="E5" s="3" t="str">
        <f>VLOOKUP($B5,'[1]Sheet1'!$A$1:$E$627,4,FALSE)</f>
        <v>U23W</v>
      </c>
      <c r="F5" s="4">
        <f>VLOOKUP($B5,'[1]Race 6'!$B$3:$F$102,5,FALSE)</f>
        <v>23.5</v>
      </c>
    </row>
    <row r="6" spans="1:6" ht="15">
      <c r="A6" s="1">
        <v>4</v>
      </c>
      <c r="B6" s="8">
        <v>327</v>
      </c>
      <c r="C6" t="str">
        <f>VLOOKUP($B6,'[1]Sheet1'!$A$1:$E$627,2,FALSE)</f>
        <v>Anest Muller</v>
      </c>
      <c r="D6" t="str">
        <f>VLOOKUP($B6,'[1]Sheet1'!$A$1:$E$627,3,FALSE)</f>
        <v>W Cheshire</v>
      </c>
      <c r="E6" s="3" t="str">
        <f>VLOOKUP($B6,'[1]Sheet1'!$A$1:$E$627,4,FALSE)</f>
        <v>SW</v>
      </c>
      <c r="F6" s="4">
        <f>VLOOKUP($B6,'[1]Race 6'!$B$3:$F$102,5,FALSE)</f>
        <v>24.1</v>
      </c>
    </row>
    <row r="7" spans="1:6" ht="15">
      <c r="A7" s="1">
        <v>5</v>
      </c>
      <c r="B7" s="8">
        <v>307</v>
      </c>
      <c r="C7" t="str">
        <f>VLOOKUP($B7,'[1]Sheet1'!$A$1:$E$627,2,FALSE)</f>
        <v>Tammy Lewis-Jones</v>
      </c>
      <c r="D7" t="str">
        <f>VLOOKUP($B7,'[1]Sheet1'!$A$1:$E$627,3,FALSE)</f>
        <v>Eryri</v>
      </c>
      <c r="E7" s="3" t="str">
        <f>VLOOKUP($B7,'[1]Sheet1'!$A$1:$E$627,4,FALSE)</f>
        <v>W45</v>
      </c>
      <c r="F7" s="4">
        <f>VLOOKUP($B7,'[1]Race 6'!$B$3:$F$102,5,FALSE)</f>
        <v>24.23</v>
      </c>
    </row>
    <row r="8" spans="1:6" ht="15">
      <c r="A8" s="1">
        <v>6</v>
      </c>
      <c r="B8" s="8">
        <v>322</v>
      </c>
      <c r="C8" t="str">
        <f>VLOOKUP($B8,'[1]Sheet1'!$A$1:$E$627,2,FALSE)</f>
        <v>Ceri Cook</v>
      </c>
      <c r="D8" t="str">
        <f>VLOOKUP($B8,'[1]Sheet1'!$A$1:$E$627,3,FALSE)</f>
        <v>Buckley</v>
      </c>
      <c r="E8" s="3" t="str">
        <f>VLOOKUP($B8,'[1]Sheet1'!$A$1:$E$627,4,FALSE)</f>
        <v>W45</v>
      </c>
      <c r="F8" s="4">
        <f>VLOOKUP($B8,'[1]Race 6'!$B$3:$F$102,5,FALSE)</f>
        <v>24.57</v>
      </c>
    </row>
    <row r="9" spans="1:6" ht="15">
      <c r="A9" s="1">
        <v>7</v>
      </c>
      <c r="B9" s="8">
        <v>303</v>
      </c>
      <c r="C9" t="str">
        <f>VLOOKUP($B9,'[1]Sheet1'!$A$1:$E$627,2,FALSE)</f>
        <v>Helen Blair</v>
      </c>
      <c r="D9" t="str">
        <f>VLOOKUP($B9,'[1]Sheet1'!$A$1:$E$627,3,FALSE)</f>
        <v>Eryri</v>
      </c>
      <c r="E9" s="3" t="str">
        <f>VLOOKUP($B9,'[1]Sheet1'!$A$1:$E$627,4,FALSE)</f>
        <v>W45</v>
      </c>
      <c r="F9" s="4">
        <f>VLOOKUP($B9,'[1]Race 6'!$B$3:$F$102,5,FALSE)</f>
        <v>25.11</v>
      </c>
    </row>
    <row r="10" spans="1:6" ht="15">
      <c r="A10" s="1">
        <v>8</v>
      </c>
      <c r="B10" s="8">
        <v>336</v>
      </c>
      <c r="C10" t="str">
        <f>VLOOKUP($B10,'[1]Sheet1'!$A$1:$E$627,2,FALSE)</f>
        <v>Tracey Williams</v>
      </c>
      <c r="D10" t="str">
        <f>VLOOKUP($B10,'[1]Sheet1'!$A$1:$E$627,3,FALSE)</f>
        <v>Denbigh </v>
      </c>
      <c r="E10" s="3" t="str">
        <f>VLOOKUP($B10,'[1]Sheet1'!$A$1:$E$627,4,FALSE)</f>
        <v>W50</v>
      </c>
      <c r="F10" s="4">
        <f>VLOOKUP($B10,'[1]Race 6'!$B$3:$F$102,5,FALSE)</f>
        <v>25.23</v>
      </c>
    </row>
    <row r="11" spans="1:6" ht="15">
      <c r="A11" s="1">
        <v>9</v>
      </c>
      <c r="B11" s="8">
        <v>312</v>
      </c>
      <c r="C11" t="str">
        <f>VLOOKUP($B11,'[1]Sheet1'!$A$1:$E$627,2,FALSE)</f>
        <v>Coral McShane</v>
      </c>
      <c r="D11" t="str">
        <f>VLOOKUP($B11,'[1]Sheet1'!$A$1:$E$627,3,FALSE)</f>
        <v>Prestatyn</v>
      </c>
      <c r="E11" s="3" t="str">
        <f>VLOOKUP($B11,'[1]Sheet1'!$A$1:$E$627,4,FALSE)</f>
        <v>U20W</v>
      </c>
      <c r="F11" s="4">
        <f>VLOOKUP($B11,'[1]Race 6'!$B$3:$F$102,5,FALSE)</f>
        <v>25.34</v>
      </c>
    </row>
    <row r="12" spans="1:6" ht="15">
      <c r="A12" s="1">
        <v>10</v>
      </c>
      <c r="B12" s="8">
        <v>332</v>
      </c>
      <c r="C12" t="str">
        <f>VLOOKUP($B12,'[1]Sheet1'!$A$1:$E$627,2,FALSE)</f>
        <v>Victoria Whitehead</v>
      </c>
      <c r="D12" t="str">
        <f>VLOOKUP($B12,'[1]Sheet1'!$A$1:$E$627,3,FALSE)</f>
        <v>Denbigh </v>
      </c>
      <c r="E12" s="3" t="str">
        <f>VLOOKUP($B12,'[1]Sheet1'!$A$1:$E$627,4,FALSE)</f>
        <v>W40</v>
      </c>
      <c r="F12" s="4">
        <f>VLOOKUP($B12,'[1]Race 6'!$B$3:$F$102,5,FALSE)</f>
        <v>25.37</v>
      </c>
    </row>
    <row r="13" spans="1:6" ht="15">
      <c r="A13" s="1">
        <v>11</v>
      </c>
      <c r="B13" s="8">
        <v>333</v>
      </c>
      <c r="C13" t="s">
        <v>80</v>
      </c>
      <c r="D13" t="str">
        <f>VLOOKUP($B13,'[1]Sheet1'!$A$1:$E$627,3,FALSE)</f>
        <v>Buckley</v>
      </c>
      <c r="E13" s="3" t="s">
        <v>79</v>
      </c>
      <c r="F13" s="4">
        <f>VLOOKUP($B13,'[1]Race 6'!$B$3:$F$102,5,FALSE)</f>
        <v>25.46</v>
      </c>
    </row>
    <row r="14" spans="1:6" ht="15">
      <c r="A14" s="1">
        <v>12</v>
      </c>
      <c r="B14" s="8">
        <v>310</v>
      </c>
      <c r="C14" t="str">
        <f>VLOOKUP($B14,'[1]Sheet1'!$A$1:$E$627,2,FALSE)</f>
        <v>Helen Ashworth</v>
      </c>
      <c r="D14" t="str">
        <f>VLOOKUP($B14,'[1]Sheet1'!$A$1:$E$627,3,FALSE)</f>
        <v>Prestatyn</v>
      </c>
      <c r="E14" s="3" t="str">
        <f>VLOOKUP($B14,'[1]Sheet1'!$A$1:$E$627,4,FALSE)</f>
        <v>SW</v>
      </c>
      <c r="F14" s="4">
        <f>VLOOKUP($B14,'[1]Race 6'!$B$3:$F$102,5,FALSE)</f>
        <v>26.5</v>
      </c>
    </row>
    <row r="15" spans="1:6" ht="15">
      <c r="A15" s="1">
        <v>13</v>
      </c>
      <c r="B15" s="8">
        <v>321</v>
      </c>
      <c r="C15" t="str">
        <f>VLOOKUP($B15,'[1]Sheet1'!$A$1:$E$627,2,FALSE)</f>
        <v>Hazel Berrett</v>
      </c>
      <c r="D15" t="str">
        <f>VLOOKUP($B15,'[1]Sheet1'!$A$1:$E$627,3,FALSE)</f>
        <v>Buckley</v>
      </c>
      <c r="E15" s="3" t="str">
        <f>VLOOKUP($B15,'[1]Sheet1'!$A$1:$E$627,4,FALSE)</f>
        <v>W50</v>
      </c>
      <c r="F15" s="4">
        <f>VLOOKUP($B15,'[1]Race 6'!$B$3:$F$102,5,FALSE)</f>
        <v>26.55</v>
      </c>
    </row>
    <row r="16" spans="1:6" ht="15">
      <c r="A16" s="1">
        <v>14</v>
      </c>
      <c r="B16" s="8">
        <v>328</v>
      </c>
      <c r="C16" t="str">
        <f>VLOOKUP($B16,'[1]Sheet1'!$A$1:$E$627,2,FALSE)</f>
        <v>Katy Baugh</v>
      </c>
      <c r="D16" t="str">
        <f>VLOOKUP($B16,'[1]Sheet1'!$A$1:$E$627,3,FALSE)</f>
        <v>Denbigh </v>
      </c>
      <c r="E16" s="3" t="str">
        <f>VLOOKUP($B16,'[1]Sheet1'!$A$1:$E$627,4,FALSE)</f>
        <v>SW</v>
      </c>
      <c r="F16" s="4">
        <f>VLOOKUP($B16,'[1]Race 6'!$B$3:$F$102,5,FALSE)</f>
        <v>27.05</v>
      </c>
    </row>
    <row r="17" spans="1:6" ht="15">
      <c r="A17" s="1">
        <v>15</v>
      </c>
      <c r="B17" s="8">
        <v>311</v>
      </c>
      <c r="C17" t="str">
        <f>VLOOKUP($B17,'[1]Sheet1'!$A$1:$E$627,2,FALSE)</f>
        <v>Abbie Cheetham</v>
      </c>
      <c r="D17" t="str">
        <f>VLOOKUP($B17,'[1]Sheet1'!$A$1:$E$627,3,FALSE)</f>
        <v>Prestatyn</v>
      </c>
      <c r="E17" s="3" t="str">
        <f>VLOOKUP($B17,'[1]Sheet1'!$A$1:$E$627,4,FALSE)</f>
        <v>U20W</v>
      </c>
      <c r="F17" s="4">
        <f>VLOOKUP($B17,'[1]Race 6'!$B$3:$F$102,5,FALSE)</f>
        <v>27.4</v>
      </c>
    </row>
    <row r="18" spans="1:6" ht="15">
      <c r="A18" s="1">
        <v>16</v>
      </c>
      <c r="B18" s="8">
        <v>305</v>
      </c>
      <c r="C18" t="str">
        <f>VLOOKUP($B18,'[1]Sheet1'!$A$1:$E$627,2,FALSE)</f>
        <v>Chris Birch</v>
      </c>
      <c r="D18" t="str">
        <f>VLOOKUP($B18,'[1]Sheet1'!$A$1:$E$627,3,FALSE)</f>
        <v>Abergele</v>
      </c>
      <c r="E18" s="3" t="str">
        <f>VLOOKUP($B18,'[1]Sheet1'!$A$1:$E$627,4,FALSE)</f>
        <v>W65</v>
      </c>
      <c r="F18" s="4">
        <f>VLOOKUP($B18,'[1]Race 6'!$B$3:$F$102,5,FALSE)</f>
        <v>27.43</v>
      </c>
    </row>
    <row r="19" spans="1:6" ht="15">
      <c r="A19" s="1">
        <v>17</v>
      </c>
      <c r="B19" s="8">
        <v>335</v>
      </c>
      <c r="C19" t="str">
        <f>VLOOKUP($B19,'[1]Sheet1'!$A$1:$E$627,2,FALSE)</f>
        <v>Hannah Davies</v>
      </c>
      <c r="D19" t="str">
        <f>VLOOKUP($B19,'[1]Sheet1'!$A$1:$E$627,3,FALSE)</f>
        <v>Denbigh </v>
      </c>
      <c r="E19" s="3" t="str">
        <f>VLOOKUP($B19,'[1]Sheet1'!$A$1:$E$627,4,FALSE)</f>
        <v>SW</v>
      </c>
      <c r="F19" s="4">
        <f>VLOOKUP($B19,'[1]Race 6'!$B$3:$F$102,5,FALSE)</f>
        <v>28.24</v>
      </c>
    </row>
    <row r="20" spans="1:6" ht="15">
      <c r="A20" s="1">
        <v>18</v>
      </c>
      <c r="B20" s="8">
        <v>325</v>
      </c>
      <c r="C20" t="str">
        <f>VLOOKUP($B20,'[1]Sheet1'!$A$1:$E$627,2,FALSE)</f>
        <v>Ellie Salisbury</v>
      </c>
      <c r="D20" t="str">
        <f>VLOOKUP($B20,'[1]Sheet1'!$A$1:$E$627,3,FALSE)</f>
        <v>Eryri</v>
      </c>
      <c r="E20" s="3" t="str">
        <f>VLOOKUP($B20,'[1]Sheet1'!$A$1:$E$627,4,FALSE)</f>
        <v>W50</v>
      </c>
      <c r="F20" s="4">
        <f>VLOOKUP($B20,'[1]Race 6'!$B$3:$F$102,5,FALSE)</f>
        <v>28.26</v>
      </c>
    </row>
    <row r="21" spans="1:6" ht="15">
      <c r="A21" s="1">
        <v>19</v>
      </c>
      <c r="B21" s="8">
        <v>330</v>
      </c>
      <c r="C21" t="str">
        <f>VLOOKUP($B21,'[1]Sheet1'!$A$1:$E$627,2,FALSE)</f>
        <v>Elen Baugh</v>
      </c>
      <c r="D21" t="str">
        <f>VLOOKUP($B21,'[1]Sheet1'!$A$1:$E$627,3,FALSE)</f>
        <v>Denbigh </v>
      </c>
      <c r="E21" s="3" t="str">
        <f>VLOOKUP($B21,'[1]Sheet1'!$A$1:$E$627,4,FALSE)</f>
        <v>SW</v>
      </c>
      <c r="F21" s="4">
        <f>VLOOKUP($B21,'[1]Race 6'!$B$3:$F$102,5,FALSE)</f>
        <v>28.47</v>
      </c>
    </row>
    <row r="22" spans="1:6" ht="15">
      <c r="A22" s="1">
        <v>20</v>
      </c>
      <c r="B22" s="8">
        <v>320</v>
      </c>
      <c r="C22" t="str">
        <f>VLOOKUP($B22,'[1]Sheet1'!$A$1:$E$627,2,FALSE)</f>
        <v>Alison Whitelaw</v>
      </c>
      <c r="D22" t="str">
        <f>VLOOKUP($B22,'[1]Sheet1'!$A$1:$E$627,3,FALSE)</f>
        <v>Wrexham</v>
      </c>
      <c r="E22" s="3" t="str">
        <f>VLOOKUP($B22,'[1]Sheet1'!$A$1:$E$627,4,FALSE)</f>
        <v>W55</v>
      </c>
      <c r="F22" s="4">
        <f>VLOOKUP($B22,'[1]Race 6'!$B$3:$F$102,5,FALSE)</f>
        <v>28.5</v>
      </c>
    </row>
    <row r="23" spans="1:6" ht="15">
      <c r="A23" s="1">
        <v>21</v>
      </c>
      <c r="B23" s="8">
        <v>306</v>
      </c>
      <c r="C23" t="str">
        <f>VLOOKUP($B23,'[1]Sheet1'!$A$1:$E$627,2,FALSE)</f>
        <v>Jane Lindley</v>
      </c>
      <c r="D23" t="str">
        <f>VLOOKUP($B23,'[1]Sheet1'!$A$1:$E$627,3,FALSE)</f>
        <v>Buckley</v>
      </c>
      <c r="E23" s="3" t="str">
        <f>VLOOKUP($B23,'[1]Sheet1'!$A$1:$E$627,4,FALSE)</f>
        <v>W50</v>
      </c>
      <c r="F23" s="4">
        <f>VLOOKUP($B23,'[1]Race 6'!$B$3:$F$102,5,FALSE)</f>
        <v>28.53</v>
      </c>
    </row>
    <row r="24" spans="1:6" ht="15">
      <c r="A24" s="1">
        <v>22</v>
      </c>
      <c r="B24" s="8">
        <v>308</v>
      </c>
      <c r="C24" t="str">
        <f>VLOOKUP($B24,'[1]Sheet1'!$A$1:$E$627,2,FALSE)</f>
        <v>Yvonne Hill</v>
      </c>
      <c r="D24" t="str">
        <f>VLOOKUP($B24,'[1]Sheet1'!$A$1:$E$627,3,FALSE)</f>
        <v>Oswestry</v>
      </c>
      <c r="E24" s="3" t="str">
        <f>VLOOKUP($B24,'[1]Sheet1'!$A$1:$E$627,4,FALSE)</f>
        <v>W50</v>
      </c>
      <c r="F24" s="4">
        <f>VLOOKUP($B24,'[1]Race 6'!$B$3:$F$102,5,FALSE)</f>
        <v>28.56</v>
      </c>
    </row>
    <row r="25" spans="1:6" ht="15">
      <c r="A25" s="1">
        <v>23</v>
      </c>
      <c r="B25" s="8">
        <v>317</v>
      </c>
      <c r="C25" t="str">
        <f>VLOOKUP($B25,'[1]Sheet1'!$A$1:$E$627,2,FALSE)</f>
        <v>Sue Rodgers</v>
      </c>
      <c r="D25" t="str">
        <f>VLOOKUP($B25,'[1]Sheet1'!$A$1:$E$627,3,FALSE)</f>
        <v>Prestatyn</v>
      </c>
      <c r="E25" s="3" t="str">
        <f>VLOOKUP($B25,'[1]Sheet1'!$A$1:$E$627,4,FALSE)</f>
        <v>W55</v>
      </c>
      <c r="F25" s="4">
        <f>VLOOKUP($B25,'[1]Race 6'!$B$3:$F$102,5,FALSE)</f>
        <v>29.19</v>
      </c>
    </row>
    <row r="26" spans="1:6" ht="15">
      <c r="A26" s="1">
        <v>24</v>
      </c>
      <c r="B26" s="8">
        <v>316</v>
      </c>
      <c r="C26" t="str">
        <f>VLOOKUP($B26,'[1]Sheet1'!$A$1:$E$627,2,FALSE)</f>
        <v>Ami Reid</v>
      </c>
      <c r="D26" t="str">
        <f>VLOOKUP($B26,'[1]Sheet1'!$A$1:$E$627,3,FALSE)</f>
        <v>Prestatyn</v>
      </c>
      <c r="E26" s="3" t="str">
        <f>VLOOKUP($B26,'[1]Sheet1'!$A$1:$E$627,4,FALSE)</f>
        <v>U23W</v>
      </c>
      <c r="F26" s="4">
        <f>VLOOKUP($B26,'[1]Race 6'!$B$3:$F$102,5,FALSE)</f>
        <v>30.01</v>
      </c>
    </row>
    <row r="27" spans="1:6" ht="15">
      <c r="A27" s="1">
        <v>25</v>
      </c>
      <c r="B27" s="8">
        <v>331</v>
      </c>
      <c r="C27" t="str">
        <f>VLOOKUP($B27,'[1]Sheet1'!$A$1:$E$627,2,FALSE)</f>
        <v>Helen Owen</v>
      </c>
      <c r="D27" t="str">
        <f>VLOOKUP($B27,'[1]Sheet1'!$A$1:$E$627,3,FALSE)</f>
        <v>Maldwyn</v>
      </c>
      <c r="E27" s="3" t="str">
        <f>VLOOKUP($B27,'[1]Sheet1'!$A$1:$E$627,4,FALSE)</f>
        <v>W45</v>
      </c>
      <c r="F27" s="4">
        <f>VLOOKUP($B27,'[1]Race 6'!$B$3:$F$102,5,FALSE)</f>
        <v>30.07</v>
      </c>
    </row>
    <row r="28" spans="1:6" ht="15">
      <c r="A28" s="1">
        <v>26</v>
      </c>
      <c r="B28" s="8">
        <v>315</v>
      </c>
      <c r="C28" t="str">
        <f>VLOOKUP($B28,'[1]Sheet1'!$A$1:$E$627,2,FALSE)</f>
        <v>Ally Reid</v>
      </c>
      <c r="D28" t="str">
        <f>VLOOKUP($B28,'[1]Sheet1'!$A$1:$E$627,3,FALSE)</f>
        <v>Prestatyn</v>
      </c>
      <c r="E28" s="3" t="str">
        <f>VLOOKUP($B28,'[1]Sheet1'!$A$1:$E$627,4,FALSE)</f>
        <v>W40</v>
      </c>
      <c r="F28" s="4">
        <f>VLOOKUP($B28,'[1]Race 6'!$B$3:$F$102,5,FALSE)</f>
        <v>30.14</v>
      </c>
    </row>
    <row r="29" spans="1:6" ht="15">
      <c r="A29" s="1">
        <v>27</v>
      </c>
      <c r="B29" s="8">
        <v>301</v>
      </c>
      <c r="C29" t="str">
        <f>VLOOKUP($B29,'[1]Sheet1'!$A$1:$E$627,2,FALSE)</f>
        <v>Margaret Docking</v>
      </c>
      <c r="D29" t="str">
        <f>VLOOKUP($B29,'[1]Sheet1'!$A$1:$E$627,3,FALSE)</f>
        <v>Wrexham  </v>
      </c>
      <c r="E29" s="3" t="str">
        <f>VLOOKUP($B29,'[1]Sheet1'!$A$1:$E$627,4,FALSE)</f>
        <v>W65</v>
      </c>
      <c r="F29" s="4">
        <f>VLOOKUP($B29,'[1]Race 6'!$B$3:$F$102,5,FALSE)</f>
        <v>30.21</v>
      </c>
    </row>
    <row r="30" spans="1:6" ht="15">
      <c r="A30" s="1">
        <v>28</v>
      </c>
      <c r="B30" s="8">
        <v>304</v>
      </c>
      <c r="C30" t="str">
        <f>VLOOKUP($B30,'[1]Sheet1'!$A$1:$E$627,2,FALSE)</f>
        <v>Allison Donnelly</v>
      </c>
      <c r="D30" t="str">
        <f>VLOOKUP($B30,'[1]Sheet1'!$A$1:$E$627,3,FALSE)</f>
        <v>Eryri</v>
      </c>
      <c r="E30" s="3" t="str">
        <f>VLOOKUP($B30,'[1]Sheet1'!$A$1:$E$627,4,FALSE)</f>
        <v>W45</v>
      </c>
      <c r="F30" s="4">
        <f>VLOOKUP($B30,'[1]Race 6'!$B$3:$F$102,5,FALSE)</f>
        <v>30.39</v>
      </c>
    </row>
    <row r="31" spans="1:6" ht="15">
      <c r="A31" s="1">
        <v>29</v>
      </c>
      <c r="B31" s="8">
        <v>329</v>
      </c>
      <c r="C31" t="str">
        <f>VLOOKUP($B31,'[1]Sheet1'!$A$1:$E$627,2,FALSE)</f>
        <v>Menai Baugh</v>
      </c>
      <c r="D31" t="str">
        <f>VLOOKUP($B31,'[1]Sheet1'!$A$1:$E$627,3,FALSE)</f>
        <v>Denbigh </v>
      </c>
      <c r="E31" s="3" t="str">
        <f>VLOOKUP($B31,'[1]Sheet1'!$A$1:$E$627,4,FALSE)</f>
        <v>W55</v>
      </c>
      <c r="F31" s="4">
        <f>VLOOKUP($B31,'[1]Race 6'!$B$3:$F$102,5,FALSE)</f>
        <v>31.08</v>
      </c>
    </row>
    <row r="32" spans="1:6" ht="15">
      <c r="A32" s="1">
        <v>30</v>
      </c>
      <c r="B32" s="8">
        <v>334</v>
      </c>
      <c r="C32" t="str">
        <f>VLOOKUP($B32,'[1]Sheet1'!$A$1:$E$627,2,FALSE)</f>
        <v>Dawn Malshall</v>
      </c>
      <c r="D32" t="str">
        <f>VLOOKUP($B32,'[1]Sheet1'!$A$1:$E$627,3,FALSE)</f>
        <v>Denbigh </v>
      </c>
      <c r="E32" s="3" t="str">
        <f>VLOOKUP($B32,'[1]Sheet1'!$A$1:$E$627,4,FALSE)</f>
        <v>W40</v>
      </c>
      <c r="F32" s="4">
        <f>VLOOKUP($B32,'[1]Race 6'!$B$3:$F$102,5,FALSE)</f>
        <v>34.14</v>
      </c>
    </row>
    <row r="33" spans="1:6" ht="15">
      <c r="A33" s="1">
        <v>31</v>
      </c>
      <c r="B33" s="8">
        <v>326</v>
      </c>
      <c r="C33" t="str">
        <f>VLOOKUP($B33,'[1]Sheet1'!$A$1:$E$627,2,FALSE)</f>
        <v>Sioned Mair Jones</v>
      </c>
      <c r="D33" t="str">
        <f>VLOOKUP($B33,'[1]Sheet1'!$A$1:$E$627,3,FALSE)</f>
        <v>Meirionydd</v>
      </c>
      <c r="E33" s="3" t="str">
        <f>VLOOKUP($B33,'[1]Sheet1'!$A$1:$E$627,4,FALSE)</f>
        <v>W35</v>
      </c>
      <c r="F33" s="4">
        <f>VLOOKUP($B33,'[1]Race 6'!$B$3:$F$102,5,FALSE)</f>
        <v>34.31</v>
      </c>
    </row>
    <row r="34" spans="1:6" ht="15">
      <c r="A34" s="1">
        <v>32</v>
      </c>
      <c r="B34" s="8">
        <v>313</v>
      </c>
      <c r="C34" t="str">
        <f>VLOOKUP($B34,'[1]Sheet1'!$A$1:$E$627,2,FALSE)</f>
        <v>Clare Manley</v>
      </c>
      <c r="D34" t="str">
        <f>VLOOKUP($B34,'[1]Sheet1'!$A$1:$E$627,3,FALSE)</f>
        <v>Prestatyn</v>
      </c>
      <c r="E34" s="3" t="str">
        <f>VLOOKUP($B34,'[1]Sheet1'!$A$1:$E$627,4,FALSE)</f>
        <v>W45</v>
      </c>
      <c r="F34" s="4">
        <f>VLOOKUP($B34,'[1]Race 6'!$B$3:$F$102,5,FALSE)</f>
        <v>35.04</v>
      </c>
    </row>
    <row r="35" spans="1:6" ht="15">
      <c r="A35" s="1">
        <v>33</v>
      </c>
      <c r="B35" s="8">
        <v>302</v>
      </c>
      <c r="C35" t="str">
        <f>VLOOKUP($B35,'[1]Sheet1'!$A$1:$E$627,2,FALSE)</f>
        <v>Brenda Jones</v>
      </c>
      <c r="D35" t="str">
        <f>VLOOKUP($B35,'[1]Sheet1'!$A$1:$E$627,3,FALSE)</f>
        <v>Bro Dysynni</v>
      </c>
      <c r="E35" s="3" t="str">
        <f>VLOOKUP($B35,'[1]Sheet1'!$A$1:$E$627,4,FALSE)</f>
        <v>W70</v>
      </c>
      <c r="F35" s="4">
        <f>VLOOKUP($B35,'[1]Race 6'!$B$3:$F$102,5,FALSE)</f>
        <v>35.58</v>
      </c>
    </row>
    <row r="36" spans="2:6" ht="15">
      <c r="B36" s="8"/>
      <c r="E36" s="3"/>
      <c r="F36" s="4"/>
    </row>
    <row r="37" spans="1:2" ht="15">
      <c r="A37" s="1" t="s">
        <v>58</v>
      </c>
      <c r="B37" s="8"/>
    </row>
    <row r="38" spans="1:6" ht="15">
      <c r="A38" s="1">
        <v>1</v>
      </c>
      <c r="B38" s="8">
        <v>323</v>
      </c>
      <c r="C38" t="str">
        <f>VLOOKUP($B38,$B$3:$F$35,2,FALSE)</f>
        <v>Cari Hughes</v>
      </c>
      <c r="D38" t="str">
        <f>VLOOKUP($B38,$B$3:$F$35,3,FALSE)</f>
        <v>Menai</v>
      </c>
      <c r="E38" t="str">
        <f>VLOOKUP($B38,$B$3:$F$35,4,FALSE)</f>
        <v>U20W</v>
      </c>
      <c r="F38">
        <f>VLOOKUP($B38,$B$3:$F$35,5,FALSE)</f>
        <v>19.52</v>
      </c>
    </row>
    <row r="39" spans="1:6" ht="15">
      <c r="A39" s="1">
        <v>2</v>
      </c>
      <c r="B39" s="8">
        <v>407</v>
      </c>
      <c r="C39" t="str">
        <f>VLOOKUP($B39,$B$3:$F$35,2,FALSE)</f>
        <v>Rhian Pierce</v>
      </c>
      <c r="D39" t="str">
        <f>VLOOKUP($B39,$B$3:$F$35,3,FALSE)</f>
        <v>Denbigh</v>
      </c>
      <c r="E39" t="str">
        <f>VLOOKUP($B39,$B$3:$F$35,4,FALSE)</f>
        <v>SW</v>
      </c>
      <c r="F39">
        <f>VLOOKUP($B39,$B$3:$F$35,5,FALSE)</f>
        <v>23.03</v>
      </c>
    </row>
    <row r="40" spans="1:6" ht="15">
      <c r="A40" s="1">
        <v>3</v>
      </c>
      <c r="B40" s="15">
        <v>319</v>
      </c>
      <c r="C40" t="str">
        <f>VLOOKUP($B40,$B$3:$F$35,2,FALSE)</f>
        <v>Amie Bagnall</v>
      </c>
      <c r="D40" t="str">
        <f>VLOOKUP($B40,$B$3:$F$35,3,FALSE)</f>
        <v>Salford</v>
      </c>
      <c r="E40" t="str">
        <f>VLOOKUP($B40,$B$3:$F$35,4,FALSE)</f>
        <v>U23W</v>
      </c>
      <c r="F40">
        <f>VLOOKUP($B40,$B$3:$F$35,5,FALSE)</f>
        <v>23.5</v>
      </c>
    </row>
    <row r="41" ht="15">
      <c r="A41" s="1" t="s">
        <v>59</v>
      </c>
    </row>
    <row r="42" spans="1:6" ht="15">
      <c r="A42" s="1">
        <v>1</v>
      </c>
      <c r="B42" s="15">
        <v>312</v>
      </c>
      <c r="C42" t="str">
        <f>VLOOKUP($B42,$B$3:$F$35,2,FALSE)</f>
        <v>Coral McShane</v>
      </c>
      <c r="D42" t="str">
        <f>VLOOKUP($B42,$B$3:$F$35,3,FALSE)</f>
        <v>Prestatyn</v>
      </c>
      <c r="E42" t="str">
        <f>VLOOKUP($B42,$B$3:$F$35,4,FALSE)</f>
        <v>U20W</v>
      </c>
      <c r="F42">
        <f>VLOOKUP($B42,$B$3:$F$35,5,FALSE)</f>
        <v>25.34</v>
      </c>
    </row>
    <row r="43" spans="1:6" ht="15">
      <c r="A43" s="1">
        <v>2</v>
      </c>
      <c r="B43" s="15">
        <v>311</v>
      </c>
      <c r="C43" t="str">
        <f>VLOOKUP($B43,$B$3:$F$35,2,FALSE)</f>
        <v>Abbie Cheetham</v>
      </c>
      <c r="D43" t="str">
        <f>VLOOKUP($B43,$B$3:$F$35,3,FALSE)</f>
        <v>Prestatyn</v>
      </c>
      <c r="E43" t="str">
        <f>VLOOKUP($B43,$B$3:$F$35,4,FALSE)</f>
        <v>U20W</v>
      </c>
      <c r="F43">
        <f>VLOOKUP($B43,$B$3:$F$35,5,FALSE)</f>
        <v>27.4</v>
      </c>
    </row>
    <row r="44" spans="1:2" ht="15">
      <c r="A44" s="1">
        <v>3</v>
      </c>
      <c r="B44" s="15"/>
    </row>
    <row r="45" ht="15">
      <c r="A45" s="1" t="s">
        <v>60</v>
      </c>
    </row>
    <row r="46" spans="1:6" ht="15">
      <c r="A46" s="1">
        <v>1</v>
      </c>
      <c r="B46" s="15">
        <v>326</v>
      </c>
      <c r="C46" t="str">
        <f>VLOOKUP($B46,$B$3:$F$35,2,FALSE)</f>
        <v>Sioned Mair Jones</v>
      </c>
      <c r="D46" t="str">
        <f>VLOOKUP($B46,$B$3:$F$35,3,FALSE)</f>
        <v>Meirionydd</v>
      </c>
      <c r="E46" t="str">
        <f>VLOOKUP($B46,$B$3:$F$35,4,FALSE)</f>
        <v>W35</v>
      </c>
      <c r="F46">
        <f>VLOOKUP($B46,$B$3:$F$35,5,FALSE)</f>
        <v>34.31</v>
      </c>
    </row>
    <row r="47" ht="15">
      <c r="A47" s="1">
        <v>2</v>
      </c>
    </row>
    <row r="48" ht="15">
      <c r="A48" s="1">
        <v>3</v>
      </c>
    </row>
    <row r="49" ht="15">
      <c r="A49" s="1" t="s">
        <v>61</v>
      </c>
    </row>
    <row r="50" spans="1:6" ht="15">
      <c r="A50" s="1">
        <v>1</v>
      </c>
      <c r="B50" s="9">
        <v>332</v>
      </c>
      <c r="C50" t="str">
        <f>VLOOKUP($B50,$B$3:$F$35,2,FALSE)</f>
        <v>Victoria Whitehead</v>
      </c>
      <c r="D50" t="str">
        <f>VLOOKUP($B50,$B$3:$F$35,3,FALSE)</f>
        <v>Denbigh </v>
      </c>
      <c r="E50" t="str">
        <f>VLOOKUP($B50,$B$3:$F$35,4,FALSE)</f>
        <v>W40</v>
      </c>
      <c r="F50">
        <f>VLOOKUP($B50,$B$3:$F$35,5,FALSE)</f>
        <v>25.37</v>
      </c>
    </row>
    <row r="51" spans="1:6" ht="15">
      <c r="A51" s="1">
        <v>2</v>
      </c>
      <c r="B51" s="9">
        <v>315</v>
      </c>
      <c r="C51" t="str">
        <f>VLOOKUP($B51,$B$3:$F$35,2,FALSE)</f>
        <v>Ally Reid</v>
      </c>
      <c r="D51" t="str">
        <f>VLOOKUP($B51,$B$3:$F$35,3,FALSE)</f>
        <v>Prestatyn</v>
      </c>
      <c r="E51" t="str">
        <f>VLOOKUP($B51,$B$3:$F$35,4,FALSE)</f>
        <v>W40</v>
      </c>
      <c r="F51">
        <f>VLOOKUP($B51,$B$3:$F$35,5,FALSE)</f>
        <v>30.14</v>
      </c>
    </row>
    <row r="52" spans="1:6" ht="15">
      <c r="A52" s="1">
        <v>3</v>
      </c>
      <c r="B52" s="9">
        <v>334</v>
      </c>
      <c r="C52" t="str">
        <f>VLOOKUP($B52,$B$3:$F$35,2,FALSE)</f>
        <v>Dawn Malshall</v>
      </c>
      <c r="D52" t="str">
        <f>VLOOKUP($B52,$B$3:$F$35,3,FALSE)</f>
        <v>Denbigh </v>
      </c>
      <c r="E52" t="str">
        <f>VLOOKUP($B52,$B$3:$F$35,4,FALSE)</f>
        <v>W40</v>
      </c>
      <c r="F52">
        <f>VLOOKUP($B52,$B$3:$F$35,5,FALSE)</f>
        <v>34.14</v>
      </c>
    </row>
    <row r="53" ht="15">
      <c r="A53" s="1" t="s">
        <v>62</v>
      </c>
    </row>
    <row r="54" spans="1:6" ht="15">
      <c r="A54" s="1">
        <v>1</v>
      </c>
      <c r="B54" s="9">
        <v>307</v>
      </c>
      <c r="C54" t="str">
        <f>VLOOKUP($B54,$B$3:$F$35,2,FALSE)</f>
        <v>Tammy Lewis-Jones</v>
      </c>
      <c r="D54" t="str">
        <f>VLOOKUP($B54,$B$3:$F$35,3,FALSE)</f>
        <v>Eryri</v>
      </c>
      <c r="E54" t="str">
        <f>VLOOKUP($B54,$B$3:$F$35,4,FALSE)</f>
        <v>W45</v>
      </c>
      <c r="F54">
        <f>VLOOKUP($B54,$B$3:$F$35,5,FALSE)</f>
        <v>24.23</v>
      </c>
    </row>
    <row r="55" spans="1:6" ht="15">
      <c r="A55" s="1">
        <v>2</v>
      </c>
      <c r="B55" s="9">
        <v>322</v>
      </c>
      <c r="C55" t="str">
        <f>VLOOKUP($B55,$B$3:$F$35,2,FALSE)</f>
        <v>Ceri Cook</v>
      </c>
      <c r="D55" t="str">
        <f>VLOOKUP($B55,$B$3:$F$35,3,FALSE)</f>
        <v>Buckley</v>
      </c>
      <c r="E55" t="str">
        <f>VLOOKUP($B55,$B$3:$F$35,4,FALSE)</f>
        <v>W45</v>
      </c>
      <c r="F55">
        <f>VLOOKUP($B55,$B$3:$F$35,5,FALSE)</f>
        <v>24.57</v>
      </c>
    </row>
    <row r="56" spans="1:6" ht="15">
      <c r="A56" s="1">
        <v>3</v>
      </c>
      <c r="B56" s="9">
        <v>303</v>
      </c>
      <c r="C56" t="str">
        <f>VLOOKUP($B56,$B$3:$F$35,2,FALSE)</f>
        <v>Helen Blair</v>
      </c>
      <c r="D56" t="str">
        <f>VLOOKUP($B56,$B$3:$F$35,3,FALSE)</f>
        <v>Eryri</v>
      </c>
      <c r="E56" t="str">
        <f>VLOOKUP($B56,$B$3:$F$35,4,FALSE)</f>
        <v>W45</v>
      </c>
      <c r="F56">
        <f>VLOOKUP($B56,$B$3:$F$35,5,FALSE)</f>
        <v>25.11</v>
      </c>
    </row>
    <row r="57" ht="15">
      <c r="A57" s="1" t="s">
        <v>63</v>
      </c>
    </row>
    <row r="58" spans="1:6" ht="15">
      <c r="A58" s="1">
        <v>1</v>
      </c>
      <c r="B58" s="9">
        <v>336</v>
      </c>
      <c r="C58" t="str">
        <f>VLOOKUP($B58,$B$3:$F$35,2,FALSE)</f>
        <v>Tracey Williams</v>
      </c>
      <c r="D58" t="str">
        <f>VLOOKUP($B58,$B$3:$F$35,3,FALSE)</f>
        <v>Denbigh </v>
      </c>
      <c r="E58" t="str">
        <f>VLOOKUP($B58,$B$3:$F$35,4,FALSE)</f>
        <v>W50</v>
      </c>
      <c r="F58">
        <f>VLOOKUP($B58,$B$3:$F$35,5,FALSE)</f>
        <v>25.23</v>
      </c>
    </row>
    <row r="59" spans="1:6" ht="15">
      <c r="A59" s="1">
        <v>2</v>
      </c>
      <c r="B59" s="9">
        <v>321</v>
      </c>
      <c r="C59" t="str">
        <f>VLOOKUP($B59,$B$3:$F$35,2,FALSE)</f>
        <v>Hazel Berrett</v>
      </c>
      <c r="D59" t="str">
        <f>VLOOKUP($B59,$B$3:$F$35,3,FALSE)</f>
        <v>Buckley</v>
      </c>
      <c r="E59" t="str">
        <f>VLOOKUP($B59,$B$3:$F$35,4,FALSE)</f>
        <v>W50</v>
      </c>
      <c r="F59">
        <f>VLOOKUP($B59,$B$3:$F$35,5,FALSE)</f>
        <v>26.55</v>
      </c>
    </row>
    <row r="60" spans="1:6" ht="15">
      <c r="A60" s="1">
        <v>3</v>
      </c>
      <c r="B60" s="9">
        <v>325</v>
      </c>
      <c r="C60" t="str">
        <f>VLOOKUP($B60,$B$3:$F$35,2,FALSE)</f>
        <v>Ellie Salisbury</v>
      </c>
      <c r="D60" t="str">
        <f>VLOOKUP($B60,$B$3:$F$35,3,FALSE)</f>
        <v>Eryri</v>
      </c>
      <c r="E60" t="str">
        <f>VLOOKUP($B60,$B$3:$F$35,4,FALSE)</f>
        <v>W50</v>
      </c>
      <c r="F60">
        <f>VLOOKUP($B60,$B$3:$F$35,5,FALSE)</f>
        <v>28.26</v>
      </c>
    </row>
    <row r="61" ht="15">
      <c r="A61" s="1" t="s">
        <v>64</v>
      </c>
    </row>
    <row r="62" spans="1:6" ht="15">
      <c r="A62" s="1">
        <v>1</v>
      </c>
      <c r="B62" s="9">
        <v>320</v>
      </c>
      <c r="C62" t="str">
        <f>VLOOKUP($B62,$B$3:$F$35,2,FALSE)</f>
        <v>Alison Whitelaw</v>
      </c>
      <c r="D62" t="str">
        <f>VLOOKUP($B62,$B$3:$F$35,3,FALSE)</f>
        <v>Wrexham</v>
      </c>
      <c r="E62" t="str">
        <f>VLOOKUP($B62,$B$3:$F$35,4,FALSE)</f>
        <v>W55</v>
      </c>
      <c r="F62">
        <f>VLOOKUP($B62,$B$3:$F$35,5,FALSE)</f>
        <v>28.5</v>
      </c>
    </row>
    <row r="63" spans="1:6" ht="15">
      <c r="A63" s="1">
        <v>2</v>
      </c>
      <c r="B63" s="9">
        <v>317</v>
      </c>
      <c r="C63" t="str">
        <f>VLOOKUP($B63,$B$3:$F$35,2,FALSE)</f>
        <v>Sue Rodgers</v>
      </c>
      <c r="D63" t="str">
        <f>VLOOKUP($B63,$B$3:$F$35,3,FALSE)</f>
        <v>Prestatyn</v>
      </c>
      <c r="E63" t="str">
        <f>VLOOKUP($B63,$B$3:$F$35,4,FALSE)</f>
        <v>W55</v>
      </c>
      <c r="F63">
        <f>VLOOKUP($B63,$B$3:$F$35,5,FALSE)</f>
        <v>29.19</v>
      </c>
    </row>
    <row r="64" spans="1:6" ht="15">
      <c r="A64" s="1">
        <v>3</v>
      </c>
      <c r="B64" s="9">
        <v>329</v>
      </c>
      <c r="C64" t="str">
        <f>VLOOKUP($B64,$B$3:$F$35,2,FALSE)</f>
        <v>Menai Baugh</v>
      </c>
      <c r="D64" t="str">
        <f>VLOOKUP($B64,$B$3:$F$35,3,FALSE)</f>
        <v>Denbigh </v>
      </c>
      <c r="E64" t="str">
        <f>VLOOKUP($B64,$B$3:$F$35,4,FALSE)</f>
        <v>W55</v>
      </c>
      <c r="F64">
        <f>VLOOKUP($B64,$B$3:$F$35,5,FALSE)</f>
        <v>31.08</v>
      </c>
    </row>
    <row r="65" ht="15">
      <c r="A65" s="1" t="s">
        <v>65</v>
      </c>
    </row>
    <row r="66" ht="15">
      <c r="A66" s="1">
        <v>1</v>
      </c>
    </row>
    <row r="67" ht="15">
      <c r="A67" s="1">
        <v>2</v>
      </c>
    </row>
    <row r="68" ht="15">
      <c r="A68" s="1">
        <v>3</v>
      </c>
    </row>
    <row r="69" ht="15">
      <c r="A69" s="1" t="s">
        <v>66</v>
      </c>
    </row>
    <row r="70" spans="1:6" ht="15">
      <c r="A70" s="1">
        <v>1</v>
      </c>
      <c r="B70" s="9">
        <v>305</v>
      </c>
      <c r="C70" t="str">
        <f>VLOOKUP($B70,$B$3:$F$35,2,FALSE)</f>
        <v>Chris Birch</v>
      </c>
      <c r="D70" t="str">
        <f>VLOOKUP($B70,$B$3:$F$35,3,FALSE)</f>
        <v>Abergele</v>
      </c>
      <c r="E70" t="str">
        <f>VLOOKUP($B70,$B$3:$F$35,4,FALSE)</f>
        <v>W65</v>
      </c>
      <c r="F70">
        <f>VLOOKUP($B70,$B$3:$F$35,5,FALSE)</f>
        <v>27.43</v>
      </c>
    </row>
    <row r="71" spans="1:6" ht="15">
      <c r="A71" s="1">
        <v>2</v>
      </c>
      <c r="B71" s="9">
        <v>301</v>
      </c>
      <c r="C71" t="str">
        <f>VLOOKUP($B71,$B$3:$F$35,2,FALSE)</f>
        <v>Margaret Docking</v>
      </c>
      <c r="D71" t="str">
        <f>VLOOKUP($B71,$B$3:$F$35,3,FALSE)</f>
        <v>Wrexham  </v>
      </c>
      <c r="E71" t="str">
        <f>VLOOKUP($B71,$B$3:$F$35,4,FALSE)</f>
        <v>W65</v>
      </c>
      <c r="F71">
        <f>VLOOKUP($B71,$B$3:$F$35,5,FALSE)</f>
        <v>30.21</v>
      </c>
    </row>
    <row r="72" ht="15">
      <c r="A72" s="1">
        <v>3</v>
      </c>
    </row>
    <row r="73" ht="15">
      <c r="A73" s="1" t="s">
        <v>67</v>
      </c>
    </row>
    <row r="74" spans="1:6" ht="15">
      <c r="A74" s="1">
        <v>1</v>
      </c>
      <c r="B74" s="9">
        <v>302</v>
      </c>
      <c r="C74" t="str">
        <f>VLOOKUP($B74,$B$3:$F$35,2,FALSE)</f>
        <v>Brenda Jones</v>
      </c>
      <c r="D74" t="str">
        <f>VLOOKUP($B74,$B$3:$F$35,3,FALSE)</f>
        <v>Bro Dysynni</v>
      </c>
      <c r="E74" t="str">
        <f>VLOOKUP($B74,$B$3:$F$35,4,FALSE)</f>
        <v>W70</v>
      </c>
      <c r="F74">
        <f>VLOOKUP($B74,$B$3:$F$35,5,FALSE)</f>
        <v>35.58</v>
      </c>
    </row>
    <row r="75" ht="15">
      <c r="A75" s="1">
        <v>2</v>
      </c>
    </row>
    <row r="76" ht="15">
      <c r="A76" s="1">
        <v>3</v>
      </c>
    </row>
    <row r="77" ht="15">
      <c r="E77" s="3"/>
    </row>
    <row r="78" ht="15">
      <c r="E78" s="3"/>
    </row>
    <row r="79" spans="2:5" ht="15">
      <c r="B79" s="13" t="s">
        <v>68</v>
      </c>
      <c r="E79" s="3"/>
    </row>
    <row r="80" spans="2:5" ht="15">
      <c r="B80" s="13" t="s">
        <v>69</v>
      </c>
      <c r="C80" t="s">
        <v>53</v>
      </c>
      <c r="D80">
        <v>41</v>
      </c>
      <c r="E80" s="3"/>
    </row>
    <row r="81" spans="2:5" ht="15">
      <c r="B81" s="13"/>
      <c r="C81" t="s">
        <v>70</v>
      </c>
      <c r="D81">
        <v>51</v>
      </c>
      <c r="E81" s="3"/>
    </row>
    <row r="82" spans="2:5" ht="15">
      <c r="B82" s="13"/>
      <c r="C82" t="s">
        <v>51</v>
      </c>
      <c r="D82">
        <v>71</v>
      </c>
      <c r="E82" s="3"/>
    </row>
    <row r="83" spans="2:5" ht="15">
      <c r="B83" s="13"/>
      <c r="E83" s="3"/>
    </row>
    <row r="84" spans="2:5" ht="15">
      <c r="B84" s="13" t="s">
        <v>71</v>
      </c>
      <c r="C84" t="s">
        <v>72</v>
      </c>
      <c r="D84">
        <v>29</v>
      </c>
      <c r="E84" s="3"/>
    </row>
    <row r="85" spans="2:5" ht="15">
      <c r="B85" s="13"/>
      <c r="C85" t="s">
        <v>53</v>
      </c>
      <c r="D85">
        <v>66</v>
      </c>
      <c r="E85" s="3"/>
    </row>
    <row r="86" spans="3:5" ht="15">
      <c r="C86" t="s">
        <v>51</v>
      </c>
      <c r="D86">
        <v>81</v>
      </c>
      <c r="E86" s="3"/>
    </row>
    <row r="87" ht="15">
      <c r="E87" s="3"/>
    </row>
    <row r="88" ht="15">
      <c r="B88" s="13" t="s">
        <v>73</v>
      </c>
    </row>
    <row r="89" spans="4:7" ht="15">
      <c r="D89" s="1"/>
      <c r="E89" s="1"/>
      <c r="F89" s="1"/>
      <c r="G89" s="1"/>
    </row>
    <row r="90" ht="15">
      <c r="B90" s="13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K77" sqref="K77:K78"/>
    </sheetView>
  </sheetViews>
  <sheetFormatPr defaultColWidth="9.140625" defaultRowHeight="15"/>
  <cols>
    <col min="1" max="1" width="9.140625" style="1" customWidth="1"/>
    <col min="2" max="2" width="9.140625" style="9" customWidth="1"/>
    <col min="3" max="3" width="24.00390625" style="0" customWidth="1"/>
    <col min="4" max="4" width="18.57421875" style="0" customWidth="1"/>
    <col min="5" max="5" width="11.00390625" style="0" customWidth="1"/>
  </cols>
  <sheetData>
    <row r="1" spans="1:5" s="1" customFormat="1" ht="15">
      <c r="A1" s="1" t="s">
        <v>75</v>
      </c>
      <c r="B1" s="13"/>
      <c r="D1" s="1" t="s">
        <v>50</v>
      </c>
      <c r="E1" s="11"/>
    </row>
    <row r="2" spans="1:6" s="1" customFormat="1" ht="15">
      <c r="A2" s="1" t="s">
        <v>2</v>
      </c>
      <c r="B2" s="13" t="s">
        <v>3</v>
      </c>
      <c r="C2" s="1" t="s">
        <v>4</v>
      </c>
      <c r="D2" s="1" t="s">
        <v>5</v>
      </c>
      <c r="E2" s="11" t="s">
        <v>6</v>
      </c>
      <c r="F2" s="1" t="s">
        <v>7</v>
      </c>
    </row>
    <row r="3" spans="1:6" ht="15">
      <c r="A3" s="1">
        <v>1</v>
      </c>
      <c r="B3" s="8">
        <v>399</v>
      </c>
      <c r="C3" t="str">
        <f>VLOOKUP($B3,'[1]Sheet1'!$A$1:$E$627,2,FALSE)</f>
        <v>Iolo Hughes</v>
      </c>
      <c r="D3" t="str">
        <f>VLOOKUP($B3,'[1]Sheet1'!$A$1:$E$627,3,FALSE)</f>
        <v>Menai</v>
      </c>
      <c r="E3" s="3" t="str">
        <f>VLOOKUP($B3,'[1]Sheet1'!$A$1:$E$627,4,FALSE)</f>
        <v>SM</v>
      </c>
      <c r="F3" s="4">
        <f>VLOOKUP($B3,'[1]Race 7'!$B$3:$F$62,5,FALSE)</f>
        <v>34.08</v>
      </c>
    </row>
    <row r="4" spans="1:6" ht="15">
      <c r="A4" s="1">
        <v>2</v>
      </c>
      <c r="B4" s="8">
        <v>411</v>
      </c>
      <c r="C4" t="str">
        <f>VLOOKUP($B4,'[1]Sheet1'!$A$1:$E$627,2,FALSE)</f>
        <v>Rob Samuel</v>
      </c>
      <c r="D4" t="str">
        <f>VLOOKUP($B4,'[1]Sheet1'!$A$1:$E$627,3,FALSE)</f>
        <v>Eryri</v>
      </c>
      <c r="E4" s="3" t="str">
        <f>VLOOKUP($B4,'[1]Sheet1'!$A$1:$E$627,4,FALSE)</f>
        <v>SM</v>
      </c>
      <c r="F4" s="4">
        <f>VLOOKUP($B4,'[1]Race 7'!$B$3:$F$62,5,FALSE)</f>
        <v>34.28</v>
      </c>
    </row>
    <row r="5" spans="1:6" ht="15">
      <c r="A5" s="1">
        <v>3</v>
      </c>
      <c r="B5" s="8">
        <v>404</v>
      </c>
      <c r="C5" t="str">
        <f>VLOOKUP($B5,'[1]Sheet1'!$A$1:$E$627,2,FALSE)</f>
        <v>David Kachi</v>
      </c>
      <c r="D5" t="str">
        <f>VLOOKUP($B5,'[1]Sheet1'!$A$1:$E$627,3,FALSE)</f>
        <v>Sale</v>
      </c>
      <c r="E5" s="3" t="str">
        <f>VLOOKUP($B5,'[1]Sheet1'!$A$1:$E$627,4,FALSE)</f>
        <v>SM</v>
      </c>
      <c r="F5" s="4">
        <f>VLOOKUP($B5,'[1]Race 7'!$B$3:$F$62,5,FALSE)</f>
        <v>36.17</v>
      </c>
    </row>
    <row r="6" spans="1:6" ht="15">
      <c r="A6" s="1">
        <v>4</v>
      </c>
      <c r="B6" s="15">
        <v>499</v>
      </c>
      <c r="C6" t="str">
        <f>VLOOKUP($B6,'[1]Sheet1'!$A$1:$E$627,2,FALSE)</f>
        <v>Tomos Roberts</v>
      </c>
      <c r="D6" t="str">
        <f>VLOOKUP($B6,'[1]Sheet1'!$A$1:$E$627,3,FALSE)</f>
        <v>Meirionydd</v>
      </c>
      <c r="E6" s="3" t="str">
        <f>VLOOKUP($B6,'[1]Sheet1'!$A$1:$E$627,4,FALSE)</f>
        <v>SM</v>
      </c>
      <c r="F6" s="4">
        <f>VLOOKUP($B6,'[1]Race 7'!$B$3:$F$62,5,FALSE)</f>
        <v>37.28</v>
      </c>
    </row>
    <row r="7" spans="1:6" ht="15">
      <c r="A7" s="1">
        <v>5</v>
      </c>
      <c r="B7" s="15">
        <v>491</v>
      </c>
      <c r="C7" t="str">
        <f>VLOOKUP($B7,'[1]Sheet1'!$A$1:$E$627,2,FALSE)</f>
        <v>Lee Jones</v>
      </c>
      <c r="D7" t="str">
        <f>VLOOKUP($B7,'[1]Sheet1'!$A$1:$E$627,3,FALSE)</f>
        <v>Deeside</v>
      </c>
      <c r="E7" s="3" t="str">
        <f>VLOOKUP($B7,'[1]Sheet1'!$A$1:$E$627,4,FALSE)</f>
        <v>M45</v>
      </c>
      <c r="F7" s="4">
        <f>VLOOKUP($B7,'[1]Race 7'!$B$3:$F$62,5,FALSE)</f>
        <v>38.12</v>
      </c>
    </row>
    <row r="8" spans="1:6" ht="15">
      <c r="A8" s="1">
        <v>6</v>
      </c>
      <c r="B8" s="8">
        <v>410</v>
      </c>
      <c r="C8" t="str">
        <f>VLOOKUP($B8,'[1]Sheet1'!$A$1:$E$627,2,FALSE)</f>
        <v>Jeb Brown</v>
      </c>
      <c r="D8" t="str">
        <f>VLOOKUP($B8,'[1]Sheet1'!$A$1:$E$627,3,FALSE)</f>
        <v>Buckley</v>
      </c>
      <c r="E8" s="3" t="str">
        <f>VLOOKUP($B8,'[1]Sheet1'!$A$1:$E$627,4,FALSE)</f>
        <v>M40</v>
      </c>
      <c r="F8" s="4">
        <f>VLOOKUP($B8,'[1]Race 7'!$B$3:$F$62,5,FALSE)</f>
        <v>38.3</v>
      </c>
    </row>
    <row r="9" spans="1:6" ht="15">
      <c r="A9" s="1">
        <v>7</v>
      </c>
      <c r="B9" s="8">
        <v>405</v>
      </c>
      <c r="C9" t="str">
        <f>VLOOKUP($B9,'[1]Sheet1'!$A$1:$E$627,2,FALSE)</f>
        <v>Dean Longley</v>
      </c>
      <c r="D9" t="str">
        <f>VLOOKUP($B9,'[1]Sheet1'!$A$1:$E$627,3,FALSE)</f>
        <v>Prestatyn</v>
      </c>
      <c r="E9" s="3" t="str">
        <f>VLOOKUP($B9,'[1]Sheet1'!$A$1:$E$627,4,FALSE)</f>
        <v>SM</v>
      </c>
      <c r="F9" s="4">
        <f>VLOOKUP($B9,'[1]Race 7'!$B$3:$F$62,5,FALSE)</f>
        <v>38.39</v>
      </c>
    </row>
    <row r="10" spans="1:6" ht="15">
      <c r="A10" s="1">
        <v>8</v>
      </c>
      <c r="B10" s="8">
        <v>383</v>
      </c>
      <c r="C10" t="str">
        <f>VLOOKUP($B10,'[1]Sheet1'!$A$1:$E$627,2,FALSE)</f>
        <v>Simon Roberts</v>
      </c>
      <c r="D10" t="str">
        <f>VLOOKUP($B10,'[1]Sheet1'!$A$1:$E$627,3,FALSE)</f>
        <v>Buckley</v>
      </c>
      <c r="E10" s="3" t="str">
        <f>VLOOKUP($B10,'[1]Sheet1'!$A$1:$E$627,4,FALSE)</f>
        <v>M45</v>
      </c>
      <c r="F10" s="4">
        <f>VLOOKUP($B10,'[1]Race 7'!$B$3:$F$62,5,FALSE)</f>
        <v>40.35</v>
      </c>
    </row>
    <row r="11" spans="1:6" ht="15">
      <c r="A11" s="1">
        <v>9</v>
      </c>
      <c r="B11" s="15">
        <v>492</v>
      </c>
      <c r="C11" t="str">
        <f>VLOOKUP($B11,'[1]Sheet1'!$A$1:$E$627,2,FALSE)</f>
        <v>Gary Blackwell</v>
      </c>
      <c r="D11" t="str">
        <f>VLOOKUP($B11,'[1]Sheet1'!$A$1:$E$627,3,FALSE)</f>
        <v>Deeside</v>
      </c>
      <c r="E11" s="3" t="str">
        <f>VLOOKUP($B11,'[1]Sheet1'!$A$1:$E$627,4,FALSE)</f>
        <v>M45</v>
      </c>
      <c r="F11" s="4">
        <f>VLOOKUP($B11,'[1]Race 7'!$B$3:$F$62,5,FALSE)</f>
        <v>41.31</v>
      </c>
    </row>
    <row r="12" spans="1:6" ht="15">
      <c r="A12" s="1">
        <v>10</v>
      </c>
      <c r="B12" s="15">
        <v>494</v>
      </c>
      <c r="C12" t="str">
        <f>VLOOKUP($B12,'[1]Sheet1'!$A$1:$E$627,2,FALSE)</f>
        <v>Eric Campbell</v>
      </c>
      <c r="D12" t="str">
        <f>VLOOKUP($B12,'[1]Sheet1'!$A$1:$E$627,3,FALSE)</f>
        <v>Buckley</v>
      </c>
      <c r="E12" s="3" t="str">
        <f>VLOOKUP($B12,'[1]Sheet1'!$A$1:$E$627,4,FALSE)</f>
        <v>M50</v>
      </c>
      <c r="F12" s="4">
        <f>VLOOKUP($B12,'[1]Race 7'!$B$3:$F$62,5,FALSE)</f>
        <v>41.42</v>
      </c>
    </row>
    <row r="13" spans="1:6" ht="15">
      <c r="A13" s="1">
        <v>11</v>
      </c>
      <c r="B13" s="8">
        <v>387</v>
      </c>
      <c r="C13" t="str">
        <f>VLOOKUP($B13,'[1]Sheet1'!$A$1:$E$627,2,FALSE)</f>
        <v>Paul Stinton</v>
      </c>
      <c r="D13" t="str">
        <f>VLOOKUP($B13,'[1]Sheet1'!$A$1:$E$627,3,FALSE)</f>
        <v>Buckley</v>
      </c>
      <c r="E13" s="3" t="str">
        <f>VLOOKUP($B13,'[1]Sheet1'!$A$1:$E$627,4,FALSE)</f>
        <v>M40</v>
      </c>
      <c r="F13" s="4">
        <f>VLOOKUP($B13,'[1]Race 7'!$B$3:$F$62,5,FALSE)</f>
        <v>41.52</v>
      </c>
    </row>
    <row r="14" spans="1:6" ht="15">
      <c r="A14" s="1">
        <v>12</v>
      </c>
      <c r="B14" s="15">
        <v>500</v>
      </c>
      <c r="C14" t="str">
        <f>VLOOKUP($B14,'[1]Sheet1'!$A$1:$E$627,2,FALSE)</f>
        <v>Irfon Roberts</v>
      </c>
      <c r="D14" t="str">
        <f>VLOOKUP($B14,'[1]Sheet1'!$A$1:$E$627,3,FALSE)</f>
        <v>Cybi</v>
      </c>
      <c r="E14" s="3" t="str">
        <f>VLOOKUP($B14,'[1]Sheet1'!$A$1:$E$627,4,FALSE)</f>
        <v>M45</v>
      </c>
      <c r="F14" s="4">
        <f>VLOOKUP($B14,'[1]Race 7'!$B$3:$F$62,5,FALSE)</f>
        <v>42.13</v>
      </c>
    </row>
    <row r="15" spans="1:6" ht="15">
      <c r="A15" s="1">
        <v>13</v>
      </c>
      <c r="B15" s="8">
        <v>400</v>
      </c>
      <c r="C15" t="str">
        <f>VLOOKUP($B15,'[1]Sheet1'!$A$1:$E$627,2,FALSE)</f>
        <v>Russell Owen</v>
      </c>
      <c r="D15" t="str">
        <f>VLOOKUP($B15,'[1]Sheet1'!$A$1:$E$627,3,FALSE)</f>
        <v>Eryri</v>
      </c>
      <c r="E15" s="3" t="str">
        <f>VLOOKUP($B15,'[1]Sheet1'!$A$1:$E$627,4,FALSE)</f>
        <v>M55</v>
      </c>
      <c r="F15" s="4">
        <f>VLOOKUP($B15,'[1]Race 7'!$B$3:$F$62,5,FALSE)</f>
        <v>42.22</v>
      </c>
    </row>
    <row r="16" spans="1:6" ht="15">
      <c r="A16" s="1">
        <v>14</v>
      </c>
      <c r="B16" s="8">
        <v>398</v>
      </c>
      <c r="C16" t="str">
        <f>VLOOKUP($B16,'[1]Sheet1'!$A$1:$E$627,2,FALSE)</f>
        <v>Martin Copus</v>
      </c>
      <c r="D16" t="str">
        <f>VLOOKUP($B16,'[1]Sheet1'!$A$1:$E$627,3,FALSE)</f>
        <v>Maldwyn</v>
      </c>
      <c r="E16" s="3" t="str">
        <f>VLOOKUP($B16,'[1]Sheet1'!$A$1:$E$627,4,FALSE)</f>
        <v>SM</v>
      </c>
      <c r="F16" s="4">
        <f>VLOOKUP($B16,'[1]Race 7'!$B$3:$F$62,5,FALSE)</f>
        <v>42.3</v>
      </c>
    </row>
    <row r="17" spans="1:6" ht="15">
      <c r="A17" s="1">
        <v>15</v>
      </c>
      <c r="B17" s="8">
        <v>390</v>
      </c>
      <c r="C17" t="str">
        <f>VLOOKUP($B17,'[1]Sheet1'!$A$1:$E$627,2,FALSE)</f>
        <v>Michael Robbins</v>
      </c>
      <c r="D17" t="str">
        <f>VLOOKUP($B17,'[1]Sheet1'!$A$1:$E$627,3,FALSE)</f>
        <v>Wrexham</v>
      </c>
      <c r="E17" s="3" t="str">
        <f>VLOOKUP($B17,'[1]Sheet1'!$A$1:$E$627,4,FALSE)</f>
        <v>M50</v>
      </c>
      <c r="F17" s="4">
        <f>VLOOKUP($B17,'[1]Race 7'!$B$3:$F$62,5,FALSE)</f>
        <v>42.43</v>
      </c>
    </row>
    <row r="18" spans="1:6" ht="15">
      <c r="A18" s="1">
        <v>16</v>
      </c>
      <c r="B18" s="8">
        <v>415</v>
      </c>
      <c r="C18" t="str">
        <f>VLOOKUP($B18,'[1]Sheet1'!$A$1:$E$627,2,FALSE)</f>
        <v>John Davies</v>
      </c>
      <c r="D18" t="str">
        <f>VLOOKUP($B18,'[1]Sheet1'!$A$1:$E$627,3,FALSE)</f>
        <v>Wrexham</v>
      </c>
      <c r="E18" s="3" t="str">
        <f>VLOOKUP($B18,'[1]Sheet1'!$A$1:$E$627,4,FALSE)</f>
        <v>SM</v>
      </c>
      <c r="F18" s="4">
        <f>VLOOKUP($B18,'[1]Race 7'!$B$3:$F$62,5,FALSE)</f>
        <v>42.54</v>
      </c>
    </row>
    <row r="19" spans="1:6" ht="15">
      <c r="A19" s="1">
        <v>17</v>
      </c>
      <c r="B19" s="8">
        <v>205</v>
      </c>
      <c r="C19" t="str">
        <f>VLOOKUP($B19,'[1]Sheet1'!$A$1:$E$627,2,FALSE)</f>
        <v>Russell Godwin</v>
      </c>
      <c r="D19" t="str">
        <f>VLOOKUP($B19,'[1]Sheet1'!$A$1:$E$627,3,FALSE)</f>
        <v>Colwyn Bay</v>
      </c>
      <c r="E19" s="3" t="str">
        <f>VLOOKUP($B19,'[1]Sheet1'!$A$1:$E$627,4,FALSE)</f>
        <v>M45</v>
      </c>
      <c r="F19" s="4">
        <f>VLOOKUP($B19,'[1]Race 7'!$B$3:$F$62,5,FALSE)</f>
        <v>42.56</v>
      </c>
    </row>
    <row r="20" spans="1:6" ht="15">
      <c r="A20" s="1">
        <v>18</v>
      </c>
      <c r="B20" s="8">
        <v>382</v>
      </c>
      <c r="C20" t="str">
        <f>VLOOKUP($B20,'[1]Sheet1'!$A$1:$E$627,2,FALSE)</f>
        <v>Ben Beachell</v>
      </c>
      <c r="D20" t="str">
        <f>VLOOKUP($B20,'[1]Sheet1'!$A$1:$E$627,3,FALSE)</f>
        <v>Eryri</v>
      </c>
      <c r="E20" s="3" t="str">
        <f>VLOOKUP($B20,'[1]Sheet1'!$A$1:$E$627,4,FALSE)</f>
        <v>M45</v>
      </c>
      <c r="F20" s="4">
        <f>VLOOKUP($B20,'[1]Race 7'!$B$3:$F$62,5,FALSE)</f>
        <v>43.2</v>
      </c>
    </row>
    <row r="21" spans="1:6" ht="15">
      <c r="A21" s="1">
        <v>19</v>
      </c>
      <c r="B21" s="8">
        <v>394</v>
      </c>
      <c r="C21" t="str">
        <f>VLOOKUP($B21,'[1]Sheet1'!$A$1:$E$627,2,FALSE)</f>
        <v>George Nicholls</v>
      </c>
      <c r="D21" t="str">
        <f>VLOOKUP($B21,'[1]Sheet1'!$A$1:$E$627,3,FALSE)</f>
        <v>Prestatyn</v>
      </c>
      <c r="E21" s="3" t="str">
        <f>VLOOKUP($B21,'[1]Sheet1'!$A$1:$E$627,4,FALSE)</f>
        <v>M45</v>
      </c>
      <c r="F21" s="4">
        <f>VLOOKUP($B21,'[1]Race 7'!$B$3:$F$62,5,FALSE)</f>
        <v>43.43</v>
      </c>
    </row>
    <row r="22" spans="1:6" ht="15">
      <c r="A22" s="1">
        <v>20</v>
      </c>
      <c r="B22" s="8">
        <v>402</v>
      </c>
      <c r="C22" t="str">
        <f>VLOOKUP($B22,'[1]Sheet1'!$A$1:$E$627,2,FALSE)</f>
        <v>Jared Roberts</v>
      </c>
      <c r="D22" t="str">
        <f>VLOOKUP($B22,'[1]Sheet1'!$A$1:$E$627,3,FALSE)</f>
        <v>Colwyn Bay</v>
      </c>
      <c r="E22" s="3" t="str">
        <f>VLOOKUP($B22,'[1]Sheet1'!$A$1:$E$627,4,FALSE)</f>
        <v>SM</v>
      </c>
      <c r="F22" s="4">
        <f>VLOOKUP($B22,'[1]Race 7'!$B$3:$F$62,5,FALSE)</f>
        <v>43.54</v>
      </c>
    </row>
    <row r="23" spans="1:6" ht="15">
      <c r="A23" s="1">
        <v>21</v>
      </c>
      <c r="B23" s="8">
        <v>397</v>
      </c>
      <c r="C23" t="str">
        <f>VLOOKUP($B23,'[1]Sheet1'!$A$1:$E$627,2,FALSE)</f>
        <v>Stephen Stocker</v>
      </c>
      <c r="D23" t="str">
        <f>VLOOKUP($B23,'[1]Sheet1'!$A$1:$E$627,3,FALSE)</f>
        <v>Prestatyn</v>
      </c>
      <c r="E23" s="3" t="str">
        <f>VLOOKUP($B23,'[1]Sheet1'!$A$1:$E$627,4,FALSE)</f>
        <v>M40</v>
      </c>
      <c r="F23" s="4">
        <f>VLOOKUP($B23,'[1]Race 7'!$B$3:$F$62,5,FALSE)</f>
        <v>44.38</v>
      </c>
    </row>
    <row r="24" spans="1:6" ht="15">
      <c r="A24" s="1">
        <v>22</v>
      </c>
      <c r="B24" s="8">
        <v>414</v>
      </c>
      <c r="C24" t="str">
        <f>VLOOKUP($B24,'[1]Sheet1'!$A$1:$E$627,2,FALSE)</f>
        <v>Hadyn Jones</v>
      </c>
      <c r="D24" t="str">
        <f>VLOOKUP($B24,'[1]Sheet1'!$A$1:$E$627,3,FALSE)</f>
        <v>Shrewsbury</v>
      </c>
      <c r="E24" s="3" t="str">
        <f>VLOOKUP($B24,'[1]Sheet1'!$A$1:$E$627,4,FALSE)</f>
        <v>M50</v>
      </c>
      <c r="F24" s="4">
        <f>VLOOKUP($B24,'[1]Race 7'!$B$3:$F$62,5,FALSE)</f>
        <v>45.07</v>
      </c>
    </row>
    <row r="25" spans="1:6" ht="15">
      <c r="A25" s="1">
        <v>23</v>
      </c>
      <c r="B25" s="8">
        <v>406</v>
      </c>
      <c r="C25" t="str">
        <f>VLOOKUP($B25,'[1]Sheet1'!$A$1:$E$627,2,FALSE)</f>
        <v>Anthony Woodhall</v>
      </c>
      <c r="D25" t="str">
        <f>VLOOKUP($B25,'[1]Sheet1'!$A$1:$E$627,3,FALSE)</f>
        <v>W Cheshire</v>
      </c>
      <c r="E25" s="3" t="str">
        <f>VLOOKUP($B25,'[1]Sheet1'!$A$1:$E$627,4,FALSE)</f>
        <v>M40</v>
      </c>
      <c r="F25" s="4">
        <f>VLOOKUP($B25,'[1]Race 7'!$B$3:$F$62,5,FALSE)</f>
        <v>45.13</v>
      </c>
    </row>
    <row r="26" spans="1:6" ht="15">
      <c r="A26" s="1">
        <v>24</v>
      </c>
      <c r="B26" s="8">
        <v>416</v>
      </c>
      <c r="C26" t="str">
        <f>VLOOKUP($B26,'[1]Sheet1'!$A$1:$E$627,2,FALSE)</f>
        <v>Arwel Lewis</v>
      </c>
      <c r="D26" t="str">
        <f>VLOOKUP($B26,'[1]Sheet1'!$A$1:$E$627,3,FALSE)</f>
        <v>Eryri</v>
      </c>
      <c r="E26" s="3" t="str">
        <f>VLOOKUP($B26,'[1]Sheet1'!$A$1:$E$627,4,FALSE)</f>
        <v>M55</v>
      </c>
      <c r="F26" s="4">
        <f>VLOOKUP($B26,'[1]Race 7'!$B$3:$F$62,5,FALSE)</f>
        <v>45.25</v>
      </c>
    </row>
    <row r="27" spans="1:6" ht="15">
      <c r="A27" s="1">
        <v>25</v>
      </c>
      <c r="B27" s="8">
        <v>417</v>
      </c>
      <c r="C27" t="str">
        <f>VLOOKUP($B27,'[1]Sheet1'!$A$1:$E$627,2,FALSE)</f>
        <v>Ian Mulligan</v>
      </c>
      <c r="D27" t="str">
        <f>VLOOKUP($B27,'[1]Sheet1'!$A$1:$E$627,3,FALSE)</f>
        <v>Colwyn Bay</v>
      </c>
      <c r="E27" s="3" t="str">
        <f>VLOOKUP($B27,'[1]Sheet1'!$A$1:$E$627,4,FALSE)</f>
        <v>M45</v>
      </c>
      <c r="F27" s="4">
        <f>VLOOKUP($B27,'[1]Race 7'!$B$3:$F$62,5,FALSE)</f>
        <v>45.56</v>
      </c>
    </row>
    <row r="28" spans="1:6" ht="15">
      <c r="A28" s="1">
        <v>26</v>
      </c>
      <c r="B28" s="8">
        <v>413</v>
      </c>
      <c r="C28" t="str">
        <f>VLOOKUP($B28,'[1]Sheet1'!$A$1:$E$627,2,FALSE)</f>
        <v>Neal Jones</v>
      </c>
      <c r="D28" t="str">
        <f>VLOOKUP($B28,'[1]Sheet1'!$A$1:$E$627,3,FALSE)</f>
        <v>Colwyn Bay</v>
      </c>
      <c r="E28" s="3" t="str">
        <f>VLOOKUP($B28,'[1]Sheet1'!$A$1:$E$627,4,FALSE)</f>
        <v>SM</v>
      </c>
      <c r="F28" s="4">
        <f>VLOOKUP($B28,'[1]Race 7'!$B$3:$F$62,5,FALSE)</f>
        <v>46.07</v>
      </c>
    </row>
    <row r="29" spans="1:6" ht="15">
      <c r="A29" s="1">
        <v>27</v>
      </c>
      <c r="B29" s="8">
        <v>381</v>
      </c>
      <c r="C29" t="str">
        <f>VLOOKUP($B29,'[1]Sheet1'!$A$1:$E$627,2,FALSE)</f>
        <v>Clive Edgington</v>
      </c>
      <c r="D29" t="str">
        <f>VLOOKUP($B29,'[1]Sheet1'!$A$1:$E$627,3,FALSE)</f>
        <v>Meirionnydd</v>
      </c>
      <c r="E29" s="3" t="str">
        <f>VLOOKUP($B29,'[1]Sheet1'!$A$1:$E$627,4,FALSE)</f>
        <v>M55</v>
      </c>
      <c r="F29" s="4">
        <f>VLOOKUP($B29,'[1]Race 7'!$B$3:$F$62,5,FALSE)</f>
        <v>46.2</v>
      </c>
    </row>
    <row r="30" spans="1:6" ht="15">
      <c r="A30" s="1">
        <v>28</v>
      </c>
      <c r="B30" s="8">
        <v>412</v>
      </c>
      <c r="C30" t="str">
        <f>VLOOKUP($B30,'[1]Sheet1'!$A$1:$E$627,2,FALSE)</f>
        <v>James Salt</v>
      </c>
      <c r="D30" t="str">
        <f>VLOOKUP($B30,'[1]Sheet1'!$A$1:$E$627,3,FALSE)</f>
        <v>Abergele</v>
      </c>
      <c r="E30" s="3" t="str">
        <f>VLOOKUP($B30,'[1]Sheet1'!$A$1:$E$627,4,FALSE)</f>
        <v>M35</v>
      </c>
      <c r="F30" s="4">
        <f>VLOOKUP($B30,'[1]Race 7'!$B$3:$F$62,5,FALSE)</f>
        <v>46.25</v>
      </c>
    </row>
    <row r="31" spans="1:6" ht="15">
      <c r="A31" s="1">
        <v>29</v>
      </c>
      <c r="B31" s="15">
        <v>496</v>
      </c>
      <c r="C31" t="str">
        <f>VLOOKUP($B31,'[1]Sheet1'!$A$1:$E$627,2,FALSE)</f>
        <v>Kartl Williams</v>
      </c>
      <c r="D31" t="str">
        <f>VLOOKUP($B31,'[1]Sheet1'!$A$1:$E$627,3,FALSE)</f>
        <v>Buckley</v>
      </c>
      <c r="E31" s="3" t="str">
        <f>VLOOKUP($B31,'[1]Sheet1'!$A$1:$E$627,4,FALSE)</f>
        <v>M40</v>
      </c>
      <c r="F31" s="4">
        <f>VLOOKUP($B31,'[1]Race 7'!$B$3:$F$62,5,FALSE)</f>
        <v>47.08</v>
      </c>
    </row>
    <row r="32" spans="1:6" ht="15">
      <c r="A32" s="1">
        <v>30</v>
      </c>
      <c r="B32" s="8">
        <v>393</v>
      </c>
      <c r="C32" t="str">
        <f>VLOOKUP($B32,'[1]Sheet1'!$A$1:$E$627,2,FALSE)</f>
        <v>Gareth Bailey</v>
      </c>
      <c r="D32" t="str">
        <f>VLOOKUP($B32,'[1]Sheet1'!$A$1:$E$627,3,FALSE)</f>
        <v>Prestatyn</v>
      </c>
      <c r="E32" s="3" t="str">
        <f>VLOOKUP($B32,'[1]Sheet1'!$A$1:$E$627,4,FALSE)</f>
        <v>SM</v>
      </c>
      <c r="F32" s="4">
        <f>VLOOKUP($B32,'[1]Race 7'!$B$3:$F$62,5,FALSE)</f>
        <v>47.19</v>
      </c>
    </row>
    <row r="33" spans="1:6" ht="15">
      <c r="A33" s="1">
        <v>31</v>
      </c>
      <c r="B33" s="8">
        <v>396</v>
      </c>
      <c r="C33" t="str">
        <f>VLOOKUP($B33,'[1]Sheet1'!$A$1:$E$627,2,FALSE)</f>
        <v>Matthew Smith</v>
      </c>
      <c r="D33" t="str">
        <f>VLOOKUP($B33,'[1]Sheet1'!$A$1:$E$627,3,FALSE)</f>
        <v>Prestatyn</v>
      </c>
      <c r="E33" s="3" t="str">
        <f>VLOOKUP($B33,'[1]Sheet1'!$A$1:$E$627,4,FALSE)</f>
        <v>SM</v>
      </c>
      <c r="F33" s="4">
        <f>VLOOKUP($B33,'[1]Race 7'!$B$3:$F$62,5,FALSE)</f>
        <v>47.21</v>
      </c>
    </row>
    <row r="34" spans="1:6" ht="15">
      <c r="A34" s="1">
        <v>32</v>
      </c>
      <c r="B34" s="8">
        <v>401</v>
      </c>
      <c r="C34" t="str">
        <f>VLOOKUP($B34,'[1]Sheet1'!$A$1:$E$627,2,FALSE)</f>
        <v>Allen Smith</v>
      </c>
      <c r="D34" t="str">
        <f>VLOOKUP($B34,'[1]Sheet1'!$A$1:$E$627,3,FALSE)</f>
        <v>Buckley</v>
      </c>
      <c r="E34" s="3" t="str">
        <f>VLOOKUP($B34,'[1]Sheet1'!$A$1:$E$627,4,FALSE)</f>
        <v>M55</v>
      </c>
      <c r="F34" s="4">
        <f>VLOOKUP($B34,'[1]Race 7'!$B$3:$F$62,5,FALSE)</f>
        <v>47.38</v>
      </c>
    </row>
    <row r="35" spans="1:6" ht="15">
      <c r="A35" s="1">
        <v>33</v>
      </c>
      <c r="B35" s="15">
        <v>498</v>
      </c>
      <c r="C35" t="str">
        <f>VLOOKUP($B35,'[1]Sheet1'!$A$1:$E$627,2,FALSE)</f>
        <v>David Davies</v>
      </c>
      <c r="D35" t="str">
        <f>VLOOKUP($B35,'[1]Sheet1'!$A$1:$E$627,3,FALSE)</f>
        <v>Denbigh</v>
      </c>
      <c r="E35" s="3" t="str">
        <f>VLOOKUP($B35,'[1]Sheet1'!$A$1:$E$627,4,FALSE)</f>
        <v>M35</v>
      </c>
      <c r="F35" s="4">
        <f>VLOOKUP($B35,'[1]Race 7'!$B$3:$F$62,5,FALSE)</f>
        <v>48.14</v>
      </c>
    </row>
    <row r="36" spans="1:6" ht="15">
      <c r="A36" s="1">
        <v>34</v>
      </c>
      <c r="B36" s="8">
        <v>392</v>
      </c>
      <c r="C36" t="str">
        <f>VLOOKUP($B36,'[1]Sheet1'!$A$1:$E$627,2,FALSE)</f>
        <v>Ian Taylor</v>
      </c>
      <c r="D36" t="str">
        <f>VLOOKUP($B36,'[1]Sheet1'!$A$1:$E$627,3,FALSE)</f>
        <v>Colwyn Bay</v>
      </c>
      <c r="E36" s="3" t="str">
        <f>VLOOKUP($B36,'[1]Sheet1'!$A$1:$E$627,4,FALSE)</f>
        <v>M45</v>
      </c>
      <c r="F36" s="4">
        <f>VLOOKUP($B36,'[1]Race 7'!$B$3:$F$62,5,FALSE)</f>
        <v>48.59</v>
      </c>
    </row>
    <row r="37" spans="1:6" ht="15">
      <c r="A37" s="1">
        <v>35</v>
      </c>
      <c r="B37" s="8">
        <v>408</v>
      </c>
      <c r="C37" t="str">
        <f>VLOOKUP($B37,'[1]Sheet1'!$A$1:$E$627,2,FALSE)</f>
        <v>Tony Benton</v>
      </c>
      <c r="D37" t="str">
        <f>VLOOKUP($B37,'[1]Sheet1'!$A$1:$E$627,3,FALSE)</f>
        <v>Denbigh</v>
      </c>
      <c r="E37" s="3" t="str">
        <f>VLOOKUP($B37,'[1]Sheet1'!$A$1:$E$627,4,FALSE)</f>
        <v>M50</v>
      </c>
      <c r="F37" s="4">
        <f>VLOOKUP($B37,'[1]Race 7'!$B$3:$F$62,5,FALSE)</f>
        <v>49.11</v>
      </c>
    </row>
    <row r="38" spans="1:6" ht="15">
      <c r="A38" s="1">
        <v>36</v>
      </c>
      <c r="B38" s="8">
        <v>386</v>
      </c>
      <c r="C38" t="str">
        <f>VLOOKUP($B38,'[1]Sheet1'!$A$1:$E$627,2,FALSE)</f>
        <v>John Jones</v>
      </c>
      <c r="D38" t="str">
        <f>VLOOKUP($B38,'[1]Sheet1'!$A$1:$E$627,3,FALSE)</f>
        <v>Abergele</v>
      </c>
      <c r="E38" s="3" t="str">
        <f>VLOOKUP($B38,'[1]Sheet1'!$A$1:$E$627,4,FALSE)</f>
        <v>M55</v>
      </c>
      <c r="F38" s="4">
        <f>VLOOKUP($B38,'[1]Race 7'!$B$3:$F$62,5,FALSE)</f>
        <v>49.41</v>
      </c>
    </row>
    <row r="39" spans="1:6" ht="15">
      <c r="A39" s="1">
        <v>37</v>
      </c>
      <c r="B39" s="15">
        <v>495</v>
      </c>
      <c r="C39" t="str">
        <f>VLOOKUP($B39,'[1]Sheet1'!$A$1:$E$627,2,FALSE)</f>
        <v>Gareth Houghton</v>
      </c>
      <c r="D39" t="str">
        <f>VLOOKUP($B39,'[1]Sheet1'!$A$1:$E$627,3,FALSE)</f>
        <v>Buckley</v>
      </c>
      <c r="E39" s="3" t="str">
        <f>VLOOKUP($B39,'[1]Sheet1'!$A$1:$E$627,4,FALSE)</f>
        <v>M40</v>
      </c>
      <c r="F39" s="4">
        <f>VLOOKUP($B39,'[1]Race 7'!$B$3:$F$62,5,FALSE)</f>
        <v>50.09</v>
      </c>
    </row>
    <row r="40" spans="1:6" ht="15">
      <c r="A40" s="1">
        <v>38</v>
      </c>
      <c r="B40" s="15">
        <v>493</v>
      </c>
      <c r="C40" t="str">
        <f>VLOOKUP($B40,'[1]Sheet1'!$A$1:$E$627,2,FALSE)</f>
        <v>Ian Hogg</v>
      </c>
      <c r="D40" t="str">
        <f>VLOOKUP($B40,'[1]Sheet1'!$A$1:$E$627,3,FALSE)</f>
        <v>Buckley</v>
      </c>
      <c r="E40" s="3" t="str">
        <f>VLOOKUP($B40,'[1]Sheet1'!$A$1:$E$627,4,FALSE)</f>
        <v>M45</v>
      </c>
      <c r="F40" s="4">
        <f>VLOOKUP($B40,'[1]Race 7'!$B$3:$F$62,5,FALSE)</f>
        <v>51.09</v>
      </c>
    </row>
    <row r="41" spans="1:6" ht="15">
      <c r="A41" s="1">
        <v>39</v>
      </c>
      <c r="B41" s="15">
        <v>497</v>
      </c>
      <c r="C41" t="str">
        <f>VLOOKUP($B41,'[1]Sheet1'!$A$1:$E$627,2,FALSE)</f>
        <v>Arwel Jones</v>
      </c>
      <c r="D41" t="str">
        <f>VLOOKUP($B41,'[1]Sheet1'!$A$1:$E$627,3,FALSE)</f>
        <v>Prestatyn</v>
      </c>
      <c r="E41" s="3" t="str">
        <f>VLOOKUP($B41,'[1]Sheet1'!$A$1:$E$627,4,FALSE)</f>
        <v>M55</v>
      </c>
      <c r="F41" s="4">
        <f>VLOOKUP($B41,'[1]Race 7'!$B$3:$F$62,5,FALSE)</f>
        <v>53.09</v>
      </c>
    </row>
    <row r="42" spans="1:6" ht="15">
      <c r="A42" s="1">
        <v>40</v>
      </c>
      <c r="B42" s="8">
        <v>391</v>
      </c>
      <c r="C42" t="str">
        <f>VLOOKUP($B42,'[1]Sheet1'!$A$1:$E$627,2,FALSE)</f>
        <v>Charles Ashley</v>
      </c>
      <c r="D42" t="str">
        <f>VLOOKUP($B42,'[1]Sheet1'!$A$1:$E$627,3,FALSE)</f>
        <v>Wrexham</v>
      </c>
      <c r="E42" s="3" t="str">
        <f>VLOOKUP($B42,'[1]Sheet1'!$A$1:$E$627,4,FALSE)</f>
        <v>M55</v>
      </c>
      <c r="F42" s="4">
        <f>VLOOKUP($B42,'[1]Race 7'!$B$3:$F$62,5,FALSE)</f>
        <v>54.09</v>
      </c>
    </row>
    <row r="43" spans="1:6" ht="15">
      <c r="A43" s="1">
        <v>41</v>
      </c>
      <c r="B43" s="8">
        <v>384</v>
      </c>
      <c r="C43" t="str">
        <f>VLOOKUP($B43,'[1]Sheet1'!$A$1:$E$627,2,FALSE)</f>
        <v>Dave Wootton</v>
      </c>
      <c r="D43" t="str">
        <f>VLOOKUP($B43,'[1]Sheet1'!$A$1:$E$627,3,FALSE)</f>
        <v>Buckley</v>
      </c>
      <c r="E43" s="3" t="str">
        <f>VLOOKUP($B43,'[1]Sheet1'!$A$1:$E$627,4,FALSE)</f>
        <v>M50</v>
      </c>
      <c r="F43" s="4">
        <f>VLOOKUP($B43,'[1]Race 7'!$B$3:$F$62,5,FALSE)</f>
        <v>55.09</v>
      </c>
    </row>
    <row r="44" spans="1:6" ht="15">
      <c r="A44" s="1">
        <v>42</v>
      </c>
      <c r="B44" s="8">
        <v>395</v>
      </c>
      <c r="C44" t="str">
        <f>VLOOKUP($B44,'[1]Sheet1'!$A$1:$E$627,2,FALSE)</f>
        <v>Wyn Roberts</v>
      </c>
      <c r="D44" t="str">
        <f>VLOOKUP($B44,'[1]Sheet1'!$A$1:$E$627,3,FALSE)</f>
        <v>Prestatyn</v>
      </c>
      <c r="E44" s="3" t="str">
        <f>VLOOKUP($B44,'[1]Sheet1'!$A$1:$E$627,4,FALSE)</f>
        <v>M40</v>
      </c>
      <c r="F44" s="4">
        <f>VLOOKUP($B44,'[1]Race 7'!$B$3:$F$62,5,FALSE)</f>
        <v>56.09</v>
      </c>
    </row>
    <row r="45" spans="1:6" ht="15">
      <c r="A45" s="1">
        <v>43</v>
      </c>
      <c r="B45" s="8">
        <v>409</v>
      </c>
      <c r="C45" t="str">
        <f>VLOOKUP($B45,'[1]Sheet1'!$A$1:$E$627,2,FALSE)</f>
        <v>Jon Whitehead</v>
      </c>
      <c r="D45" t="str">
        <f>VLOOKUP($B45,'[1]Sheet1'!$A$1:$E$627,3,FALSE)</f>
        <v>Denbigh</v>
      </c>
      <c r="E45" s="3" t="str">
        <f>VLOOKUP($B45,'[1]Sheet1'!$A$1:$E$627,4,FALSE)</f>
        <v>M40</v>
      </c>
      <c r="F45" s="4">
        <f>VLOOKUP($B45,'[1]Race 7'!$B$3:$F$62,5,FALSE)</f>
        <v>57.09</v>
      </c>
    </row>
    <row r="46" ht="15">
      <c r="E46" s="3"/>
    </row>
    <row r="47" spans="1:5" ht="15">
      <c r="A47" s="1" t="s">
        <v>76</v>
      </c>
      <c r="E47" s="3"/>
    </row>
    <row r="48" spans="1:5" ht="15">
      <c r="A48" s="1" t="s">
        <v>69</v>
      </c>
      <c r="E48" s="3"/>
    </row>
    <row r="49" spans="1:6" ht="15">
      <c r="A49" s="1">
        <v>1</v>
      </c>
      <c r="B49" s="9">
        <v>399</v>
      </c>
      <c r="C49" t="str">
        <f>VLOOKUP($B49,$B$3:$F$45,2,FALSE)</f>
        <v>Iolo Hughes</v>
      </c>
      <c r="D49" t="str">
        <f>VLOOKUP($B49,$B$3:$F$45,3,FALSE)</f>
        <v>Menai</v>
      </c>
      <c r="E49" t="str">
        <f>VLOOKUP($B49,$B$3:$F$45,4,FALSE)</f>
        <v>SM</v>
      </c>
      <c r="F49">
        <f>VLOOKUP($B49,$B$3:$F$45,5,FALSE)</f>
        <v>34.08</v>
      </c>
    </row>
    <row r="50" spans="1:6" ht="15">
      <c r="A50" s="1">
        <v>2</v>
      </c>
      <c r="B50" s="9">
        <v>411</v>
      </c>
      <c r="C50" t="str">
        <f>VLOOKUP($B50,$B$3:$F$45,2,FALSE)</f>
        <v>Rob Samuel</v>
      </c>
      <c r="D50" t="str">
        <f>VLOOKUP($B50,$B$3:$F$45,3,FALSE)</f>
        <v>Eryri</v>
      </c>
      <c r="E50" t="str">
        <f>VLOOKUP($B50,$B$3:$F$45,4,FALSE)</f>
        <v>SM</v>
      </c>
      <c r="F50">
        <f>VLOOKUP($B50,$B$3:$F$45,5,FALSE)</f>
        <v>34.28</v>
      </c>
    </row>
    <row r="51" spans="1:6" ht="15">
      <c r="A51" s="1">
        <v>3</v>
      </c>
      <c r="B51" s="9">
        <v>404</v>
      </c>
      <c r="C51" t="str">
        <f>VLOOKUP($B51,$B$3:$F$45,2,FALSE)</f>
        <v>David Kachi</v>
      </c>
      <c r="D51" t="str">
        <f>VLOOKUP($B51,$B$3:$F$45,3,FALSE)</f>
        <v>Sale</v>
      </c>
      <c r="E51" t="str">
        <f>VLOOKUP($B51,$B$3:$F$45,4,FALSE)</f>
        <v>SM</v>
      </c>
      <c r="F51">
        <f>VLOOKUP($B51,$B$3:$F$45,5,FALSE)</f>
        <v>36.17</v>
      </c>
    </row>
    <row r="52" ht="15">
      <c r="A52" s="1" t="s">
        <v>60</v>
      </c>
    </row>
    <row r="53" spans="1:6" ht="15">
      <c r="A53" s="1">
        <v>1</v>
      </c>
      <c r="B53" s="9">
        <v>412</v>
      </c>
      <c r="C53" t="str">
        <f>VLOOKUP($B53,$B$3:$F$45,2,FALSE)</f>
        <v>James Salt</v>
      </c>
      <c r="D53" t="str">
        <f>VLOOKUP($B53,$B$3:$F$45,3,FALSE)</f>
        <v>Abergele</v>
      </c>
      <c r="E53" t="str">
        <f>VLOOKUP($B53,$B$3:$F$45,4,FALSE)</f>
        <v>M35</v>
      </c>
      <c r="F53">
        <f>VLOOKUP($B53,$B$3:$F$45,5,FALSE)</f>
        <v>46.25</v>
      </c>
    </row>
    <row r="54" spans="1:6" ht="15">
      <c r="A54" s="1">
        <v>2</v>
      </c>
      <c r="B54" s="9">
        <v>498</v>
      </c>
      <c r="C54" t="str">
        <f>VLOOKUP($B54,$B$3:$F$45,2,FALSE)</f>
        <v>David Davies</v>
      </c>
      <c r="D54" t="str">
        <f>VLOOKUP($B54,$B$3:$F$45,3,FALSE)</f>
        <v>Denbigh</v>
      </c>
      <c r="E54" t="str">
        <f>VLOOKUP($B54,$B$3:$F$45,4,FALSE)</f>
        <v>M35</v>
      </c>
      <c r="F54">
        <f>VLOOKUP($B54,$B$3:$F$45,5,FALSE)</f>
        <v>48.14</v>
      </c>
    </row>
    <row r="55" ht="15">
      <c r="A55" s="1">
        <v>3</v>
      </c>
    </row>
    <row r="56" ht="15">
      <c r="A56" s="1" t="s">
        <v>61</v>
      </c>
    </row>
    <row r="57" spans="1:6" ht="15">
      <c r="A57" s="1">
        <v>1</v>
      </c>
      <c r="B57" s="9">
        <v>410</v>
      </c>
      <c r="C57" t="str">
        <f>VLOOKUP($B57,$B$3:$F$45,2,FALSE)</f>
        <v>Jeb Brown</v>
      </c>
      <c r="D57" t="str">
        <f>VLOOKUP($B57,$B$3:$F$45,3,FALSE)</f>
        <v>Buckley</v>
      </c>
      <c r="E57" t="str">
        <f>VLOOKUP($B57,$B$3:$F$45,4,FALSE)</f>
        <v>M40</v>
      </c>
      <c r="F57">
        <f>VLOOKUP($B57,$B$3:$F$45,5,FALSE)</f>
        <v>38.3</v>
      </c>
    </row>
    <row r="58" spans="1:6" ht="15">
      <c r="A58" s="1">
        <v>2</v>
      </c>
      <c r="B58" s="9">
        <v>387</v>
      </c>
      <c r="C58" t="str">
        <f>VLOOKUP($B58,$B$3:$F$45,2,FALSE)</f>
        <v>Paul Stinton</v>
      </c>
      <c r="D58" t="str">
        <f>VLOOKUP($B58,$B$3:$F$45,3,FALSE)</f>
        <v>Buckley</v>
      </c>
      <c r="E58" t="str">
        <f>VLOOKUP($B58,$B$3:$F$45,4,FALSE)</f>
        <v>M40</v>
      </c>
      <c r="F58">
        <f>VLOOKUP($B58,$B$3:$F$45,5,FALSE)</f>
        <v>41.52</v>
      </c>
    </row>
    <row r="59" spans="1:6" ht="15">
      <c r="A59" s="1">
        <v>3</v>
      </c>
      <c r="B59" s="9">
        <v>397</v>
      </c>
      <c r="C59" t="str">
        <f>VLOOKUP($B59,$B$3:$F$45,2,FALSE)</f>
        <v>Stephen Stocker</v>
      </c>
      <c r="D59" t="str">
        <f>VLOOKUP($B59,$B$3:$F$45,3,FALSE)</f>
        <v>Prestatyn</v>
      </c>
      <c r="E59" t="str">
        <f>VLOOKUP($B59,$B$3:$F$45,4,FALSE)</f>
        <v>M40</v>
      </c>
      <c r="F59">
        <f>VLOOKUP($B59,$B$3:$F$45,5,FALSE)</f>
        <v>44.38</v>
      </c>
    </row>
    <row r="60" ht="15">
      <c r="A60" s="1" t="s">
        <v>62</v>
      </c>
    </row>
    <row r="61" spans="1:6" ht="15">
      <c r="A61" s="1">
        <v>1</v>
      </c>
      <c r="B61" s="9">
        <v>491</v>
      </c>
      <c r="C61" t="str">
        <f>VLOOKUP($B61,$B$3:$F$45,2,FALSE)</f>
        <v>Lee Jones</v>
      </c>
      <c r="D61" t="str">
        <f>VLOOKUP($B61,$B$3:$F$45,3,FALSE)</f>
        <v>Deeside</v>
      </c>
      <c r="E61" t="str">
        <f>VLOOKUP($B61,$B$3:$F$45,4,FALSE)</f>
        <v>M45</v>
      </c>
      <c r="F61">
        <f>VLOOKUP($B61,$B$3:$F$45,5,FALSE)</f>
        <v>38.12</v>
      </c>
    </row>
    <row r="62" spans="1:6" ht="15">
      <c r="A62" s="1">
        <v>2</v>
      </c>
      <c r="B62" s="9">
        <v>383</v>
      </c>
      <c r="C62" t="str">
        <f>VLOOKUP($B62,$B$3:$F$45,2,FALSE)</f>
        <v>Simon Roberts</v>
      </c>
      <c r="D62" t="str">
        <f>VLOOKUP($B62,$B$3:$F$45,3,FALSE)</f>
        <v>Buckley</v>
      </c>
      <c r="E62" t="str">
        <f>VLOOKUP($B62,$B$3:$F$45,4,FALSE)</f>
        <v>M45</v>
      </c>
      <c r="F62">
        <f>VLOOKUP($B62,$B$3:$F$45,5,FALSE)</f>
        <v>40.35</v>
      </c>
    </row>
    <row r="63" spans="1:6" ht="15">
      <c r="A63" s="1">
        <v>3</v>
      </c>
      <c r="B63" s="9">
        <v>492</v>
      </c>
      <c r="C63" t="str">
        <f>VLOOKUP($B63,$B$3:$F$45,2,FALSE)</f>
        <v>Gary Blackwell</v>
      </c>
      <c r="D63" t="str">
        <f>VLOOKUP($B63,$B$3:$F$45,3,FALSE)</f>
        <v>Deeside</v>
      </c>
      <c r="E63" t="str">
        <f>VLOOKUP($B63,$B$3:$F$45,4,FALSE)</f>
        <v>M45</v>
      </c>
      <c r="F63">
        <f>VLOOKUP($B63,$B$3:$F$45,5,FALSE)</f>
        <v>41.31</v>
      </c>
    </row>
    <row r="64" ht="15">
      <c r="A64" s="1" t="s">
        <v>63</v>
      </c>
    </row>
    <row r="65" spans="1:6" ht="15">
      <c r="A65" s="1">
        <v>1</v>
      </c>
      <c r="B65" s="9">
        <v>494</v>
      </c>
      <c r="C65" t="str">
        <f>VLOOKUP($B65,$B$3:$F$45,2,FALSE)</f>
        <v>Eric Campbell</v>
      </c>
      <c r="D65" t="str">
        <f>VLOOKUP($B65,$B$3:$F$45,3,FALSE)</f>
        <v>Buckley</v>
      </c>
      <c r="E65" t="str">
        <f>VLOOKUP($B65,$B$3:$F$45,4,FALSE)</f>
        <v>M50</v>
      </c>
      <c r="F65">
        <f>VLOOKUP($B65,$B$3:$F$45,5,FALSE)</f>
        <v>41.42</v>
      </c>
    </row>
    <row r="66" spans="1:6" ht="15">
      <c r="A66" s="1">
        <v>2</v>
      </c>
      <c r="B66" s="9">
        <v>390</v>
      </c>
      <c r="C66" t="str">
        <f>VLOOKUP($B66,$B$3:$F$45,2,FALSE)</f>
        <v>Michael Robbins</v>
      </c>
      <c r="D66" t="str">
        <f>VLOOKUP($B66,$B$3:$F$45,3,FALSE)</f>
        <v>Wrexham</v>
      </c>
      <c r="E66" t="str">
        <f>VLOOKUP($B66,$B$3:$F$45,4,FALSE)</f>
        <v>M50</v>
      </c>
      <c r="F66">
        <f>VLOOKUP($B66,$B$3:$F$45,5,FALSE)</f>
        <v>42.43</v>
      </c>
    </row>
    <row r="67" spans="1:6" ht="15">
      <c r="A67" s="1">
        <v>3</v>
      </c>
      <c r="B67" s="9">
        <v>414</v>
      </c>
      <c r="C67" t="str">
        <f>VLOOKUP($B67,$B$3:$F$45,2,FALSE)</f>
        <v>Hadyn Jones</v>
      </c>
      <c r="D67" t="str">
        <f>VLOOKUP($B67,$B$3:$F$45,3,FALSE)</f>
        <v>Shrewsbury</v>
      </c>
      <c r="E67" t="str">
        <f>VLOOKUP($B67,$B$3:$F$45,4,FALSE)</f>
        <v>M50</v>
      </c>
      <c r="F67">
        <f>VLOOKUP($B67,$B$3:$F$45,5,FALSE)</f>
        <v>45.07</v>
      </c>
    </row>
    <row r="68" ht="15">
      <c r="A68" s="1" t="s">
        <v>64</v>
      </c>
    </row>
    <row r="69" spans="1:6" ht="15">
      <c r="A69" s="1">
        <v>1</v>
      </c>
      <c r="B69" s="9">
        <v>400</v>
      </c>
      <c r="C69" t="str">
        <f>VLOOKUP($B69,$B$3:$F$45,2,FALSE)</f>
        <v>Russell Owen</v>
      </c>
      <c r="D69" t="str">
        <f>VLOOKUP($B69,$B$3:$F$45,3,FALSE)</f>
        <v>Eryri</v>
      </c>
      <c r="E69" t="str">
        <f>VLOOKUP($B69,$B$3:$F$45,4,FALSE)</f>
        <v>M55</v>
      </c>
      <c r="F69">
        <f>VLOOKUP($B69,$B$3:$F$45,5,FALSE)</f>
        <v>42.22</v>
      </c>
    </row>
    <row r="70" spans="1:6" ht="15">
      <c r="A70" s="1">
        <v>2</v>
      </c>
      <c r="B70" s="9">
        <v>416</v>
      </c>
      <c r="C70" t="str">
        <f>VLOOKUP($B70,$B$3:$F$45,2,FALSE)</f>
        <v>Arwel Lewis</v>
      </c>
      <c r="D70" t="str">
        <f>VLOOKUP($B70,$B$3:$F$45,3,FALSE)</f>
        <v>Eryri</v>
      </c>
      <c r="E70" t="str">
        <f>VLOOKUP($B70,$B$3:$F$45,4,FALSE)</f>
        <v>M55</v>
      </c>
      <c r="F70">
        <f>VLOOKUP($B70,$B$3:$F$45,5,FALSE)</f>
        <v>45.25</v>
      </c>
    </row>
    <row r="71" spans="1:6" ht="15">
      <c r="A71" s="1">
        <v>3</v>
      </c>
      <c r="B71" s="9">
        <v>381</v>
      </c>
      <c r="C71" t="str">
        <f>VLOOKUP($B71,$B$3:$F$45,2,FALSE)</f>
        <v>Clive Edgington</v>
      </c>
      <c r="D71" t="str">
        <f>VLOOKUP($B71,$B$3:$F$45,3,FALSE)</f>
        <v>Meirionnydd</v>
      </c>
      <c r="E71" t="str">
        <f>VLOOKUP($B71,$B$3:$F$45,4,FALSE)</f>
        <v>M55</v>
      </c>
      <c r="F71">
        <f>VLOOKUP($B71,$B$3:$F$45,5,FALSE)</f>
        <v>46.2</v>
      </c>
    </row>
    <row r="72" ht="15">
      <c r="E72" s="3"/>
    </row>
    <row r="73" ht="15">
      <c r="E73" s="3"/>
    </row>
    <row r="74" ht="15">
      <c r="B74" s="13" t="s">
        <v>68</v>
      </c>
    </row>
    <row r="75" ht="15">
      <c r="B75" s="13"/>
    </row>
    <row r="76" ht="15">
      <c r="B76" s="13" t="s">
        <v>77</v>
      </c>
    </row>
    <row r="77" spans="2:4" ht="15">
      <c r="B77" s="13">
        <v>1</v>
      </c>
      <c r="C77" t="s">
        <v>70</v>
      </c>
      <c r="D77">
        <v>96</v>
      </c>
    </row>
    <row r="78" spans="2:4" ht="15">
      <c r="B78" s="13">
        <v>2</v>
      </c>
      <c r="C78" t="s">
        <v>51</v>
      </c>
      <c r="D78">
        <v>147</v>
      </c>
    </row>
    <row r="79" ht="15">
      <c r="B79" s="13"/>
    </row>
    <row r="80" ht="15">
      <c r="B80" s="13" t="s">
        <v>71</v>
      </c>
    </row>
    <row r="81" spans="2:4" ht="15">
      <c r="B81" s="13">
        <v>1</v>
      </c>
      <c r="C81" t="s">
        <v>72</v>
      </c>
      <c r="D81">
        <v>55</v>
      </c>
    </row>
    <row r="82" spans="2:4" ht="15">
      <c r="B82" s="13">
        <v>2</v>
      </c>
      <c r="C82" t="s">
        <v>78</v>
      </c>
      <c r="D82">
        <v>76</v>
      </c>
    </row>
    <row r="83" spans="2:4" ht="15">
      <c r="B83" s="13">
        <v>3</v>
      </c>
      <c r="C83" t="s">
        <v>53</v>
      </c>
      <c r="D83">
        <v>111</v>
      </c>
    </row>
    <row r="84" spans="2:4" ht="15">
      <c r="B84" s="13">
        <v>4</v>
      </c>
      <c r="C84" t="s">
        <v>70</v>
      </c>
      <c r="D84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6">
      <selection activeCell="H33" sqref="H33"/>
    </sheetView>
  </sheetViews>
  <sheetFormatPr defaultColWidth="9.140625" defaultRowHeight="15"/>
  <cols>
    <col min="2" max="2" width="9.140625" style="9" customWidth="1"/>
    <col min="3" max="3" width="24.00390625" style="0" customWidth="1"/>
    <col min="5" max="5" width="11.00390625" style="0" customWidth="1"/>
    <col min="8" max="8" width="26.28125" style="0" customWidth="1"/>
  </cols>
  <sheetData>
    <row r="1" spans="1:6" s="1" customFormat="1" ht="15">
      <c r="A1" s="2" t="s">
        <v>19</v>
      </c>
      <c r="B1" s="10"/>
      <c r="E1" s="11"/>
      <c r="F1" s="12"/>
    </row>
    <row r="2" spans="1:6" s="1" customFormat="1" ht="15">
      <c r="A2" s="11" t="s">
        <v>2</v>
      </c>
      <c r="B2" s="10" t="s">
        <v>3</v>
      </c>
      <c r="C2" s="1" t="s">
        <v>4</v>
      </c>
      <c r="D2" s="1" t="s">
        <v>5</v>
      </c>
      <c r="E2" s="11" t="s">
        <v>6</v>
      </c>
      <c r="F2" s="12" t="s">
        <v>7</v>
      </c>
    </row>
    <row r="3" spans="1:6" ht="15">
      <c r="A3" s="3">
        <v>1</v>
      </c>
      <c r="B3" s="8">
        <v>31</v>
      </c>
      <c r="C3" t="str">
        <f>VLOOKUP($B3,'[1]Sheet1'!$A$1:$E$627,2,FALSE)</f>
        <v>Neisha Roberts</v>
      </c>
      <c r="D3" t="str">
        <f>VLOOKUP($B3,'[1]Sheet1'!$A$1:$E$627,3,FALSE)</f>
        <v>Deeside</v>
      </c>
      <c r="E3" s="3" t="str">
        <f>VLOOKUP($B3,'[1]Sheet1'!$A$1:$E$627,4,FALSE)</f>
        <v>11g</v>
      </c>
      <c r="F3" s="4">
        <f>VLOOKUP($B3,'[1]Race 2'!$B$3:$F$54,5,FALSE)</f>
        <v>5.25</v>
      </c>
    </row>
    <row r="4" spans="1:6" ht="15">
      <c r="A4" s="3">
        <v>2</v>
      </c>
      <c r="B4" s="8">
        <v>52</v>
      </c>
      <c r="C4" t="str">
        <f>VLOOKUP($B4,'[1]Sheet1'!$A$1:$E$627,2,FALSE)</f>
        <v>Maddison Griffiths</v>
      </c>
      <c r="D4" t="str">
        <f>VLOOKUP($B4,'[1]Sheet1'!$A$1:$E$627,3,FALSE)</f>
        <v>Maldwyn</v>
      </c>
      <c r="E4" s="3" t="str">
        <f>VLOOKUP($B4,'[1]Sheet1'!$A$1:$E$627,4,FALSE)</f>
        <v>11g</v>
      </c>
      <c r="F4" s="4">
        <f>VLOOKUP($B4,'[1]Race 2'!$B$3:$F$54,5,FALSE)</f>
        <v>5.49</v>
      </c>
    </row>
    <row r="5" spans="1:6" ht="15">
      <c r="A5" s="3">
        <v>3</v>
      </c>
      <c r="B5" s="8">
        <v>44</v>
      </c>
      <c r="C5" t="str">
        <f>VLOOKUP($B5,'[1]Sheet1'!$A$1:$E$627,2,FALSE)</f>
        <v>Grace Williams</v>
      </c>
      <c r="D5" t="str">
        <f>VLOOKUP($B5,'[1]Sheet1'!$A$1:$E$627,3,FALSE)</f>
        <v>Ysgol Bryn Coch</v>
      </c>
      <c r="E5" s="3" t="str">
        <f>VLOOKUP($B5,'[1]Sheet1'!$A$1:$E$627,4,FALSE)</f>
        <v>11g</v>
      </c>
      <c r="F5" s="4">
        <f>VLOOKUP($B5,'[1]Race 2'!$B$3:$F$54,5,FALSE)</f>
        <v>6.09</v>
      </c>
    </row>
    <row r="6" spans="1:6" ht="15">
      <c r="A6" s="3">
        <v>4</v>
      </c>
      <c r="B6" s="8">
        <v>32</v>
      </c>
      <c r="C6" t="str">
        <f>VLOOKUP($B6,'[1]Sheet1'!$A$1:$E$627,2,FALSE)</f>
        <v>Macie Crowe</v>
      </c>
      <c r="D6" t="str">
        <f>VLOOKUP($B6,'[1]Sheet1'!$A$1:$E$627,3,FALSE)</f>
        <v>Deeside</v>
      </c>
      <c r="E6" s="3" t="str">
        <f>VLOOKUP($B6,'[1]Sheet1'!$A$1:$E$627,4,FALSE)</f>
        <v>11g</v>
      </c>
      <c r="F6" s="4">
        <f>VLOOKUP($B6,'[1]Race 2'!$B$3:$F$54,5,FALSE)</f>
        <v>6.1</v>
      </c>
    </row>
    <row r="7" spans="1:6" ht="15">
      <c r="A7" s="3">
        <v>5</v>
      </c>
      <c r="B7" s="8">
        <v>33</v>
      </c>
      <c r="C7" t="str">
        <f>VLOOKUP($B7,'[1]Sheet1'!$A$1:$E$627,2,FALSE)</f>
        <v>Eden Edwards</v>
      </c>
      <c r="D7" t="str">
        <f>VLOOKUP($B7,'[1]Sheet1'!$A$1:$E$627,3,FALSE)</f>
        <v>Deeside</v>
      </c>
      <c r="E7" s="3" t="str">
        <f>VLOOKUP($B7,'[1]Sheet1'!$A$1:$E$627,4,FALSE)</f>
        <v>11g</v>
      </c>
      <c r="F7" s="4">
        <f>VLOOKUP($B7,'[1]Race 2'!$B$3:$F$54,5,FALSE)</f>
        <v>6.25</v>
      </c>
    </row>
    <row r="8" spans="1:6" ht="15">
      <c r="A8" s="3">
        <v>6</v>
      </c>
      <c r="B8" s="8">
        <v>50</v>
      </c>
      <c r="C8" t="str">
        <f>VLOOKUP($B8,'[1]Sheet1'!$A$1:$E$627,2,FALSE)</f>
        <v>Non Elen Redvers Jones  </v>
      </c>
      <c r="D8" t="str">
        <f>VLOOKUP($B8,'[1]Sheet1'!$A$1:$E$627,3,FALSE)</f>
        <v>Menai</v>
      </c>
      <c r="E8" s="3" t="str">
        <f>VLOOKUP($B8,'[1]Sheet1'!$A$1:$E$627,4,FALSE)</f>
        <v>11g</v>
      </c>
      <c r="F8" s="4">
        <f>VLOOKUP($B8,'[1]Race 2'!$B$3:$F$54,5,FALSE)</f>
        <v>6.25</v>
      </c>
    </row>
    <row r="9" spans="1:6" ht="15">
      <c r="A9" s="3">
        <v>7</v>
      </c>
      <c r="B9" s="8">
        <v>39</v>
      </c>
      <c r="C9" t="str">
        <f>VLOOKUP($B9,'[1]Sheet1'!$A$1:$E$627,2,FALSE)</f>
        <v>Iona Sloan-Lewis</v>
      </c>
      <c r="D9" t="str">
        <f>VLOOKUP($B9,'[1]Sheet1'!$A$1:$E$627,3,FALSE)</f>
        <v>Ysgol Bryn Coch</v>
      </c>
      <c r="E9" s="3" t="str">
        <f>VLOOKUP($B9,'[1]Sheet1'!$A$1:$E$627,4,FALSE)</f>
        <v>11g</v>
      </c>
      <c r="F9" s="4">
        <f>VLOOKUP($B9,'[1]Race 2'!$B$3:$F$54,5,FALSE)</f>
        <v>6.27</v>
      </c>
    </row>
    <row r="10" spans="1:6" ht="15">
      <c r="A10" s="3">
        <v>8</v>
      </c>
      <c r="B10" s="8">
        <v>49</v>
      </c>
      <c r="C10" t="str">
        <f>VLOOKUP($B10,'[1]Sheet1'!$A$1:$E$627,2,FALSE)</f>
        <v>Maisie Lester</v>
      </c>
      <c r="D10" t="str">
        <f>VLOOKUP($B10,'[1]Sheet1'!$A$1:$E$627,3,FALSE)</f>
        <v>Colwyn Bay</v>
      </c>
      <c r="E10" s="3" t="str">
        <f>VLOOKUP($B10,'[1]Sheet1'!$A$1:$E$627,4,FALSE)</f>
        <v>11g</v>
      </c>
      <c r="F10" s="4">
        <f>VLOOKUP($B10,'[1]Race 2'!$B$3:$F$54,5,FALSE)</f>
        <v>6.39</v>
      </c>
    </row>
    <row r="11" spans="1:6" ht="15">
      <c r="A11" s="3">
        <v>9</v>
      </c>
      <c r="B11" s="8">
        <v>53</v>
      </c>
      <c r="C11" t="str">
        <f>VLOOKUP($B11,'[1]Sheet1'!$A$1:$E$627,2,FALSE)</f>
        <v>Caitlyn Bloor</v>
      </c>
      <c r="D11" t="str">
        <f>VLOOKUP($B11,'[1]Sheet1'!$A$1:$E$627,3,FALSE)</f>
        <v>Maldwyn</v>
      </c>
      <c r="E11" s="3" t="str">
        <f>VLOOKUP($B11,'[1]Sheet1'!$A$1:$E$627,4,FALSE)</f>
        <v>11g</v>
      </c>
      <c r="F11" s="4">
        <f>VLOOKUP($B11,'[1]Race 2'!$B$3:$F$54,5,FALSE)</f>
        <v>6.39</v>
      </c>
    </row>
    <row r="12" spans="1:6" ht="15">
      <c r="A12" s="3">
        <v>10</v>
      </c>
      <c r="B12" s="8">
        <v>37</v>
      </c>
      <c r="C12" t="str">
        <f>VLOOKUP($B12,'[1]Sheet1'!$A$1:$E$627,2,FALSE)</f>
        <v>Sally Walling</v>
      </c>
      <c r="D12" t="str">
        <f>VLOOKUP($B12,'[1]Sheet1'!$A$1:$E$627,3,FALSE)</f>
        <v>Naphill &amp; Walters Ash School</v>
      </c>
      <c r="E12" s="3" t="str">
        <f>VLOOKUP($B12,'[1]Sheet1'!$A$1:$E$627,4,FALSE)</f>
        <v>11g</v>
      </c>
      <c r="F12" s="4">
        <f>VLOOKUP($B12,'[1]Race 2'!$B$3:$F$54,5,FALSE)</f>
        <v>6.43</v>
      </c>
    </row>
    <row r="13" spans="1:6" ht="15">
      <c r="A13" s="3">
        <v>11</v>
      </c>
      <c r="B13" s="8">
        <v>35</v>
      </c>
      <c r="C13" t="str">
        <f>VLOOKUP($B13,'[1]Sheet1'!$A$1:$E$627,2,FALSE)</f>
        <v>Kyla Cain</v>
      </c>
      <c r="D13" t="str">
        <f>VLOOKUP($B13,'[1]Sheet1'!$A$1:$E$627,3,FALSE)</f>
        <v>Menai</v>
      </c>
      <c r="E13" s="3" t="str">
        <f>VLOOKUP($B13,'[1]Sheet1'!$A$1:$E$627,4,FALSE)</f>
        <v>11g</v>
      </c>
      <c r="F13" s="4">
        <f>VLOOKUP($B13,'[1]Race 2'!$B$3:$F$54,5,FALSE)</f>
        <v>6.46</v>
      </c>
    </row>
    <row r="14" spans="1:6" ht="15">
      <c r="A14" s="3">
        <v>12</v>
      </c>
      <c r="B14" s="8">
        <v>46</v>
      </c>
      <c r="C14" t="str">
        <f>VLOOKUP($B14,'[1]Sheet1'!$A$1:$E$627,2,FALSE)</f>
        <v>Emily Brookes</v>
      </c>
      <c r="D14" t="str">
        <f>VLOOKUP($B14,'[1]Sheet1'!$A$1:$E$627,3,FALSE)</f>
        <v>Ysgol Bryn Coch</v>
      </c>
      <c r="E14" s="3" t="str">
        <f>VLOOKUP($B14,'[1]Sheet1'!$A$1:$E$627,4,FALSE)</f>
        <v>11g</v>
      </c>
      <c r="F14" s="4">
        <f>VLOOKUP($B14,'[1]Race 2'!$B$3:$F$54,5,FALSE)</f>
        <v>7.02</v>
      </c>
    </row>
    <row r="15" spans="1:6" ht="15">
      <c r="A15" s="3">
        <v>13</v>
      </c>
      <c r="B15" s="8">
        <v>42</v>
      </c>
      <c r="C15" t="str">
        <f>VLOOKUP($B15,'[1]Sheet1'!$A$1:$E$627,2,FALSE)</f>
        <v>Emily Jones</v>
      </c>
      <c r="D15" t="str">
        <f>VLOOKUP($B15,'[1]Sheet1'!$A$1:$E$627,3,FALSE)</f>
        <v>Ysgol Bryn Coch</v>
      </c>
      <c r="E15" s="3" t="str">
        <f>VLOOKUP($B15,'[1]Sheet1'!$A$1:$E$627,4,FALSE)</f>
        <v>11g</v>
      </c>
      <c r="F15" s="4">
        <f>VLOOKUP($B15,'[1]Race 2'!$B$3:$F$54,5,FALSE)</f>
        <v>7.06</v>
      </c>
    </row>
    <row r="16" spans="1:6" ht="15">
      <c r="A16" s="3">
        <v>14</v>
      </c>
      <c r="B16" s="8">
        <v>60</v>
      </c>
      <c r="C16" t="str">
        <f>VLOOKUP($B16,'[1]Sheet1'!$A$1:$E$627,2,FALSE)</f>
        <v>Elizabeth Wiggins</v>
      </c>
      <c r="D16" t="str">
        <f>VLOOKUP($B16,'[1]Sheet1'!$A$1:$E$627,3,FALSE)</f>
        <v>Sandycroft</v>
      </c>
      <c r="E16" s="3" t="str">
        <f>VLOOKUP($B16,'[1]Sheet1'!$A$1:$E$627,4,FALSE)</f>
        <v>11g</v>
      </c>
      <c r="F16" s="4">
        <f>VLOOKUP($B16,'[1]Race 2'!$B$3:$F$54,5,FALSE)</f>
        <v>7.07</v>
      </c>
    </row>
    <row r="17" spans="1:6" ht="15">
      <c r="A17" s="3">
        <v>15</v>
      </c>
      <c r="B17" s="8">
        <v>41</v>
      </c>
      <c r="C17" t="str">
        <f>VLOOKUP($B17,'[1]Sheet1'!$A$1:$E$627,2,FALSE)</f>
        <v>Abi Cross</v>
      </c>
      <c r="D17" t="str">
        <f>VLOOKUP($B17,'[1]Sheet1'!$A$1:$E$627,3,FALSE)</f>
        <v>Ysgol Bryn Coch</v>
      </c>
      <c r="E17" s="3" t="str">
        <f>VLOOKUP($B17,'[1]Sheet1'!$A$1:$E$627,4,FALSE)</f>
        <v>11g</v>
      </c>
      <c r="F17" s="4">
        <f>VLOOKUP($B17,'[1]Race 2'!$B$3:$F$54,5,FALSE)</f>
        <v>7.08</v>
      </c>
    </row>
    <row r="18" spans="1:6" ht="15">
      <c r="A18" s="3">
        <v>16</v>
      </c>
      <c r="B18" s="8">
        <v>51</v>
      </c>
      <c r="C18" t="str">
        <f>VLOOKUP($B18,'[1]Sheet1'!$A$1:$E$627,2,FALSE)</f>
        <v>Georgina Molloy</v>
      </c>
      <c r="D18" t="str">
        <f>VLOOKUP($B18,'[1]Sheet1'!$A$1:$E$627,3,FALSE)</f>
        <v>Deeside</v>
      </c>
      <c r="E18" s="3" t="str">
        <f>VLOOKUP($B18,'[1]Sheet1'!$A$1:$E$627,4,FALSE)</f>
        <v>11g</v>
      </c>
      <c r="F18" s="4">
        <f>VLOOKUP($B18,'[1]Race 2'!$B$3:$F$54,5,FALSE)</f>
        <v>7.09</v>
      </c>
    </row>
    <row r="19" spans="1:6" ht="15">
      <c r="A19" s="3">
        <v>17</v>
      </c>
      <c r="B19" s="8">
        <v>45</v>
      </c>
      <c r="C19" t="str">
        <f>VLOOKUP($B19,'[1]Sheet1'!$A$1:$E$627,2,FALSE)</f>
        <v>Melys Thomas</v>
      </c>
      <c r="D19" t="str">
        <f>VLOOKUP($B19,'[1]Sheet1'!$A$1:$E$627,3,FALSE)</f>
        <v>Ysgol Bryn Coch</v>
      </c>
      <c r="E19" s="3" t="str">
        <f>VLOOKUP($B19,'[1]Sheet1'!$A$1:$E$627,4,FALSE)</f>
        <v>11g</v>
      </c>
      <c r="F19" s="4">
        <f>VLOOKUP($B19,'[1]Race 2'!$B$3:$F$54,5,FALSE)</f>
        <v>7.15</v>
      </c>
    </row>
    <row r="20" spans="1:6" ht="15">
      <c r="A20" s="3">
        <v>18</v>
      </c>
      <c r="B20" s="8">
        <v>47</v>
      </c>
      <c r="C20" t="str">
        <f>VLOOKUP($B20,'[1]Sheet1'!$A$1:$E$627,2,FALSE)</f>
        <v>Faye Jones</v>
      </c>
      <c r="D20" t="str">
        <f>VLOOKUP($B20,'[1]Sheet1'!$A$1:$E$627,3,FALSE)</f>
        <v>Ysgol Bryn Coch</v>
      </c>
      <c r="E20" s="3" t="str">
        <f>VLOOKUP($B20,'[1]Sheet1'!$A$1:$E$627,4,FALSE)</f>
        <v>11g</v>
      </c>
      <c r="F20" s="4">
        <f>VLOOKUP($B20,'[1]Race 2'!$B$3:$F$54,5,FALSE)</f>
        <v>7.17</v>
      </c>
    </row>
    <row r="21" spans="1:6" ht="15">
      <c r="A21" s="3">
        <v>19</v>
      </c>
      <c r="B21" s="8">
        <v>43</v>
      </c>
      <c r="C21" t="str">
        <f>VLOOKUP($B21,'[1]Sheet1'!$A$1:$E$627,2,FALSE)</f>
        <v>Katy Rushforth</v>
      </c>
      <c r="D21" t="str">
        <f>VLOOKUP($B21,'[1]Sheet1'!$A$1:$E$627,3,FALSE)</f>
        <v>Ysgol Bryn Coch</v>
      </c>
      <c r="E21" s="3" t="str">
        <f>VLOOKUP($B21,'[1]Sheet1'!$A$1:$E$627,4,FALSE)</f>
        <v>11g</v>
      </c>
      <c r="F21" s="4">
        <f>VLOOKUP($B21,'[1]Race 2'!$B$3:$F$54,5,FALSE)</f>
        <v>7.19</v>
      </c>
    </row>
    <row r="22" spans="1:6" ht="15">
      <c r="A22" s="3">
        <v>20</v>
      </c>
      <c r="B22" s="8">
        <v>48</v>
      </c>
      <c r="C22" t="str">
        <f>VLOOKUP($B22,'[1]Sheet1'!$A$1:$E$627,2,FALSE)</f>
        <v>Lauren Boon</v>
      </c>
      <c r="D22" t="str">
        <f>VLOOKUP($B22,'[1]Sheet1'!$A$1:$E$627,3,FALSE)</f>
        <v>Ysgol Bryn Coch</v>
      </c>
      <c r="E22" s="3" t="str">
        <f>VLOOKUP($B22,'[1]Sheet1'!$A$1:$E$627,4,FALSE)</f>
        <v>11g</v>
      </c>
      <c r="F22" s="4">
        <f>VLOOKUP($B22,'[1]Race 2'!$B$3:$F$54,5,FALSE)</f>
        <v>7.24</v>
      </c>
    </row>
    <row r="23" spans="1:6" ht="15">
      <c r="A23" s="3">
        <v>21</v>
      </c>
      <c r="B23" s="8">
        <v>55</v>
      </c>
      <c r="C23" t="str">
        <f>VLOOKUP($B23,'[1]Sheet1'!$A$1:$E$627,2,FALSE)</f>
        <v>Emily Jones</v>
      </c>
      <c r="D23" t="str">
        <f>VLOOKUP($B23,'[1]Sheet1'!$A$1:$E$627,3,FALSE)</f>
        <v>Sandycroft</v>
      </c>
      <c r="E23" s="3" t="str">
        <f>VLOOKUP($B23,'[1]Sheet1'!$A$1:$E$627,4,FALSE)</f>
        <v>11g</v>
      </c>
      <c r="F23" s="4">
        <f>VLOOKUP($B23,'[1]Race 2'!$B$3:$F$54,5,FALSE)</f>
        <v>7.24</v>
      </c>
    </row>
    <row r="24" spans="1:6" ht="15">
      <c r="A24" s="3">
        <v>22</v>
      </c>
      <c r="B24" s="8">
        <v>36</v>
      </c>
      <c r="C24" t="str">
        <f>VLOOKUP($B24,'[1]Sheet1'!$A$1:$E$627,2,FALSE)</f>
        <v>Piper Lloyd</v>
      </c>
      <c r="D24" t="str">
        <f>VLOOKUP($B24,'[1]Sheet1'!$A$1:$E$627,3,FALSE)</f>
        <v>Maldwyn</v>
      </c>
      <c r="E24" s="3" t="str">
        <f>VLOOKUP($B24,'[1]Sheet1'!$A$1:$E$627,4,FALSE)</f>
        <v>11g</v>
      </c>
      <c r="F24" s="4">
        <f>VLOOKUP($B24,'[1]Race 2'!$B$3:$F$54,5,FALSE)</f>
        <v>7.39</v>
      </c>
    </row>
    <row r="25" spans="1:6" ht="15">
      <c r="A25" s="3">
        <v>23</v>
      </c>
      <c r="B25" s="8">
        <v>59</v>
      </c>
      <c r="C25" t="str">
        <f>VLOOKUP($B25,'[1]Sheet1'!$A$1:$E$627,2,FALSE)</f>
        <v>Lucy Edgeley</v>
      </c>
      <c r="D25" t="str">
        <f>VLOOKUP($B25,'[1]Sheet1'!$A$1:$E$627,3,FALSE)</f>
        <v>Sandycroft</v>
      </c>
      <c r="E25" s="3" t="str">
        <f>VLOOKUP($B25,'[1]Sheet1'!$A$1:$E$627,4,FALSE)</f>
        <v>11g</v>
      </c>
      <c r="F25" s="4">
        <f>VLOOKUP($B25,'[1]Race 2'!$B$3:$F$54,5,FALSE)</f>
        <v>7.54</v>
      </c>
    </row>
    <row r="26" spans="1:6" ht="15">
      <c r="A26" s="3">
        <v>24</v>
      </c>
      <c r="B26" s="8">
        <v>54</v>
      </c>
      <c r="C26" t="str">
        <f>VLOOKUP($B26,'[1]Sheet1'!$A$1:$E$627,2,FALSE)</f>
        <v>Eva Jones</v>
      </c>
      <c r="D26" t="str">
        <f>VLOOKUP($B26,'[1]Sheet1'!$A$1:$E$627,3,FALSE)</f>
        <v>Ysgol Bryn Coch</v>
      </c>
      <c r="E26" s="3" t="str">
        <f>VLOOKUP($B26,'[1]Sheet1'!$A$1:$E$627,4,FALSE)</f>
        <v>11g</v>
      </c>
      <c r="F26" s="4">
        <f>VLOOKUP($B26,'[1]Race 2'!$B$3:$F$54,5,FALSE)</f>
        <v>8.09</v>
      </c>
    </row>
    <row r="27" spans="1:6" ht="15">
      <c r="A27" s="3">
        <v>25</v>
      </c>
      <c r="B27" s="8">
        <v>56</v>
      </c>
      <c r="C27" t="str">
        <f>VLOOKUP($B27,'[1]Sheet1'!$A$1:$E$627,2,FALSE)</f>
        <v>Elise Qiunn</v>
      </c>
      <c r="D27" t="str">
        <f>VLOOKUP($B27,'[1]Sheet1'!$A$1:$E$627,3,FALSE)</f>
        <v>Sandycroft</v>
      </c>
      <c r="E27" s="3" t="str">
        <f>VLOOKUP($B27,'[1]Sheet1'!$A$1:$E$627,4,FALSE)</f>
        <v>11g</v>
      </c>
      <c r="F27" s="4">
        <f>VLOOKUP($B27,'[1]Race 2'!$B$3:$F$54,5,FALSE)</f>
        <v>8.28</v>
      </c>
    </row>
    <row r="28" spans="1:6" ht="15">
      <c r="A28" s="3">
        <v>26</v>
      </c>
      <c r="B28" s="8">
        <v>40</v>
      </c>
      <c r="C28" t="str">
        <f>VLOOKUP($B28,'[1]Sheet1'!$A$1:$E$627,2,FALSE)</f>
        <v>Demi-Lea Brady</v>
      </c>
      <c r="D28" t="str">
        <f>VLOOKUP($B28,'[1]Sheet1'!$A$1:$E$627,3,FALSE)</f>
        <v>Ysgol Bryn Coch</v>
      </c>
      <c r="E28" s="3" t="str">
        <f>VLOOKUP($B28,'[1]Sheet1'!$A$1:$E$627,4,FALSE)</f>
        <v>11g</v>
      </c>
      <c r="F28" s="4">
        <f>VLOOKUP($B28,'[1]Race 2'!$B$3:$F$54,5,FALSE)</f>
        <v>8.57</v>
      </c>
    </row>
    <row r="29" spans="1:6" ht="15">
      <c r="A29" s="3">
        <v>27</v>
      </c>
      <c r="B29" s="8">
        <v>58</v>
      </c>
      <c r="C29" t="str">
        <f>VLOOKUP($B29,'[1]Sheet1'!$A$1:$E$627,2,FALSE)</f>
        <v>Abbie Latham</v>
      </c>
      <c r="D29" t="str">
        <f>VLOOKUP($B29,'[1]Sheet1'!$A$1:$E$627,3,FALSE)</f>
        <v>Sandycroft</v>
      </c>
      <c r="E29" s="3" t="str">
        <f>VLOOKUP($B29,'[1]Sheet1'!$A$1:$E$627,4,FALSE)</f>
        <v>11g</v>
      </c>
      <c r="F29" s="4">
        <f>VLOOKUP($B29,'[1]Race 2'!$B$3:$F$54,5,FALSE)</f>
        <v>8.59</v>
      </c>
    </row>
    <row r="30" spans="1:6" ht="15">
      <c r="A30" s="3">
        <v>28</v>
      </c>
      <c r="B30" s="8">
        <v>38</v>
      </c>
      <c r="C30" t="str">
        <f>VLOOKUP($B30,'[1]Sheet1'!$A$1:$E$627,2,FALSE)</f>
        <v>Ruby Rice-Jones</v>
      </c>
      <c r="D30" t="str">
        <f>VLOOKUP($B30,'[1]Sheet1'!$A$1:$E$627,3,FALSE)</f>
        <v>Ysgol Bryn Coch</v>
      </c>
      <c r="E30" s="3" t="str">
        <f>VLOOKUP($B30,'[1]Sheet1'!$A$1:$E$627,4,FALSE)</f>
        <v>11g</v>
      </c>
      <c r="F30" s="4">
        <f>VLOOKUP($B30,'[1]Race 2'!$B$3:$F$54,5,FALSE)</f>
        <v>9.1</v>
      </c>
    </row>
    <row r="31" spans="1:6" ht="15">
      <c r="A31" s="3">
        <v>29</v>
      </c>
      <c r="B31" s="8">
        <v>57</v>
      </c>
      <c r="C31" t="str">
        <f>VLOOKUP($B31,'[1]Sheet1'!$A$1:$E$627,2,FALSE)</f>
        <v>Millie Hedges</v>
      </c>
      <c r="D31" t="str">
        <f>VLOOKUP($B31,'[1]Sheet1'!$A$1:$E$627,3,FALSE)</f>
        <v>Sandycroft</v>
      </c>
      <c r="E31" s="3" t="str">
        <f>VLOOKUP($B31,'[1]Sheet1'!$A$1:$E$627,4,FALSE)</f>
        <v>11g</v>
      </c>
      <c r="F31" s="4">
        <f>VLOOKUP($B31,'[1]Race 2'!$B$3:$F$54,5,FALSE)</f>
        <v>9.25</v>
      </c>
    </row>
    <row r="32" spans="1:6" ht="15">
      <c r="A32" s="3"/>
      <c r="B32" s="7"/>
      <c r="E32" s="3"/>
      <c r="F32" s="4"/>
    </row>
    <row r="33" spans="1:6" ht="15">
      <c r="A33" s="3"/>
      <c r="B33" s="7"/>
      <c r="E33" s="3"/>
      <c r="F33" s="4"/>
    </row>
    <row r="34" spans="1:6" s="1" customFormat="1" ht="15">
      <c r="A34" s="11"/>
      <c r="B34" s="13" t="s">
        <v>20</v>
      </c>
      <c r="F34" s="12"/>
    </row>
    <row r="35" spans="1:7" s="1" customFormat="1" ht="15">
      <c r="A35" s="11"/>
      <c r="B35" s="13"/>
      <c r="D35" s="1">
        <v>1</v>
      </c>
      <c r="E35" s="1">
        <v>2</v>
      </c>
      <c r="F35" s="5">
        <v>3</v>
      </c>
      <c r="G35" s="1" t="s">
        <v>20</v>
      </c>
    </row>
    <row r="36" spans="1:7" ht="15">
      <c r="A36" s="3"/>
      <c r="B36" s="9" t="s">
        <v>21</v>
      </c>
      <c r="D36">
        <v>1</v>
      </c>
      <c r="E36">
        <v>4</v>
      </c>
      <c r="F36" s="6">
        <v>5</v>
      </c>
      <c r="G36">
        <f aca="true" t="shared" si="0" ref="G36:G43">IF(F36="","no score",SUM(D36:F36))</f>
        <v>10</v>
      </c>
    </row>
    <row r="37" spans="1:7" ht="15">
      <c r="A37" s="3"/>
      <c r="B37" s="9" t="s">
        <v>22</v>
      </c>
      <c r="D37">
        <v>3</v>
      </c>
      <c r="E37">
        <v>7</v>
      </c>
      <c r="F37" s="6">
        <v>12</v>
      </c>
      <c r="G37">
        <f t="shared" si="0"/>
        <v>22</v>
      </c>
    </row>
    <row r="38" spans="1:7" ht="15">
      <c r="A38" s="3"/>
      <c r="B38" s="9" t="s">
        <v>23</v>
      </c>
      <c r="D38">
        <v>2</v>
      </c>
      <c r="E38">
        <v>9</v>
      </c>
      <c r="F38" s="6">
        <v>22</v>
      </c>
      <c r="G38">
        <f t="shared" si="0"/>
        <v>33</v>
      </c>
    </row>
    <row r="39" spans="1:7" ht="15">
      <c r="A39" s="3"/>
      <c r="B39" s="9" t="s">
        <v>24</v>
      </c>
      <c r="D39">
        <v>13</v>
      </c>
      <c r="E39">
        <v>15</v>
      </c>
      <c r="F39" s="6">
        <v>17</v>
      </c>
      <c r="G39">
        <f t="shared" si="0"/>
        <v>45</v>
      </c>
    </row>
    <row r="40" spans="1:7" ht="15">
      <c r="A40" s="3"/>
      <c r="B40" s="9" t="s">
        <v>25</v>
      </c>
      <c r="D40">
        <v>18</v>
      </c>
      <c r="E40">
        <v>19</v>
      </c>
      <c r="F40" s="6">
        <v>20</v>
      </c>
      <c r="G40">
        <f t="shared" si="0"/>
        <v>57</v>
      </c>
    </row>
    <row r="41" spans="1:7" ht="15">
      <c r="A41" s="3"/>
      <c r="B41" s="9" t="s">
        <v>26</v>
      </c>
      <c r="D41">
        <v>14</v>
      </c>
      <c r="E41">
        <v>21</v>
      </c>
      <c r="F41" s="6">
        <v>23</v>
      </c>
      <c r="G41">
        <f t="shared" si="0"/>
        <v>58</v>
      </c>
    </row>
    <row r="42" spans="1:7" ht="15">
      <c r="A42" s="3"/>
      <c r="B42" s="9" t="s">
        <v>27</v>
      </c>
      <c r="D42">
        <v>24</v>
      </c>
      <c r="E42">
        <v>26</v>
      </c>
      <c r="F42" s="6">
        <v>28</v>
      </c>
      <c r="G42">
        <f t="shared" si="0"/>
        <v>78</v>
      </c>
    </row>
    <row r="43" spans="1:7" ht="15">
      <c r="A43" s="3"/>
      <c r="B43" s="9" t="s">
        <v>28</v>
      </c>
      <c r="D43">
        <v>25</v>
      </c>
      <c r="E43">
        <v>27</v>
      </c>
      <c r="F43" s="6">
        <v>29</v>
      </c>
      <c r="G43">
        <f t="shared" si="0"/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9">
      <selection activeCell="A2" sqref="A2:IV2"/>
    </sheetView>
  </sheetViews>
  <sheetFormatPr defaultColWidth="9.140625" defaultRowHeight="15"/>
  <cols>
    <col min="2" max="2" width="9.140625" style="9" customWidth="1"/>
    <col min="3" max="3" width="24.00390625" style="0" customWidth="1"/>
    <col min="5" max="5" width="11.00390625" style="0" customWidth="1"/>
  </cols>
  <sheetData>
    <row r="1" spans="1:5" s="1" customFormat="1" ht="15">
      <c r="A1" s="1" t="s">
        <v>32</v>
      </c>
      <c r="B1" s="13"/>
      <c r="E1" s="11"/>
    </row>
    <row r="2" spans="1:6" s="1" customFormat="1" ht="15">
      <c r="A2" s="1" t="s">
        <v>2</v>
      </c>
      <c r="B2" s="13" t="s">
        <v>3</v>
      </c>
      <c r="C2" s="1" t="s">
        <v>4</v>
      </c>
      <c r="D2" s="1" t="s">
        <v>5</v>
      </c>
      <c r="E2" s="11" t="s">
        <v>6</v>
      </c>
      <c r="F2" s="1" t="s">
        <v>7</v>
      </c>
    </row>
    <row r="3" spans="1:6" ht="15">
      <c r="A3">
        <v>1</v>
      </c>
      <c r="B3" s="8">
        <v>96</v>
      </c>
      <c r="C3" t="str">
        <f>VLOOKUP($B3,'[1]Sheet1'!$A$1:$E$627,2,FALSE)</f>
        <v>Ioan Oldfield</v>
      </c>
      <c r="D3" t="str">
        <f>VLOOKUP($B3,'[1]Sheet1'!$A$1:$E$627,3,FALSE)</f>
        <v>Ysgol Bryn Coch</v>
      </c>
      <c r="E3" s="3" t="str">
        <f>VLOOKUP($B3,'[1]Sheet1'!$A$1:$E$627,4,FALSE)</f>
        <v>11b</v>
      </c>
      <c r="F3" s="4">
        <f>VLOOKUP($B3,'[1]Race 3'!$B$3:$F$102,5,FALSE)</f>
        <v>8.31</v>
      </c>
    </row>
    <row r="4" spans="1:6" ht="15">
      <c r="A4">
        <v>2</v>
      </c>
      <c r="B4" s="8">
        <v>82</v>
      </c>
      <c r="C4" t="str">
        <f>VLOOKUP($B4,'[1]Sheet1'!$A$1:$E$627,2,FALSE)</f>
        <v>Guy Soley</v>
      </c>
      <c r="D4" t="str">
        <f>VLOOKUP($B4,'[1]Sheet1'!$A$1:$E$627,3,FALSE)</f>
        <v>Menai</v>
      </c>
      <c r="E4" s="3" t="str">
        <f>VLOOKUP($B4,'[1]Sheet1'!$A$1:$E$627,4,FALSE)</f>
        <v>11b</v>
      </c>
      <c r="F4" s="4">
        <f>VLOOKUP($B4,'[1]Race 3'!$B$3:$F$102,5,FALSE)</f>
        <v>8.35</v>
      </c>
    </row>
    <row r="5" spans="1:6" ht="15">
      <c r="A5">
        <v>3</v>
      </c>
      <c r="B5" s="8">
        <v>86</v>
      </c>
      <c r="C5" t="str">
        <f>VLOOKUP($B5,'[1]Sheet1'!$A$1:$E$627,2,FALSE)</f>
        <v>Harri Morgan</v>
      </c>
      <c r="D5" t="str">
        <f>VLOOKUP($B5,'[1]Sheet1'!$A$1:$E$627,3,FALSE)</f>
        <v>Menai</v>
      </c>
      <c r="E5" s="3" t="str">
        <f>VLOOKUP($B5,'[1]Sheet1'!$A$1:$E$627,4,FALSE)</f>
        <v>11b</v>
      </c>
      <c r="F5" s="4">
        <f>VLOOKUP($B5,'[1]Race 3'!$B$3:$F$102,5,FALSE)</f>
        <v>8.39</v>
      </c>
    </row>
    <row r="6" spans="1:6" ht="15">
      <c r="A6">
        <v>4</v>
      </c>
      <c r="B6" s="8">
        <v>94</v>
      </c>
      <c r="C6" t="str">
        <f>VLOOKUP($B6,'[1]Sheet1'!$A$1:$E$627,2,FALSE)</f>
        <v>Tom Norwood</v>
      </c>
      <c r="D6" t="str">
        <f>VLOOKUP($B6,'[1]Sheet1'!$A$1:$E$627,3,FALSE)</f>
        <v>Ysgol Bryn Coch</v>
      </c>
      <c r="E6" s="3" t="str">
        <f>VLOOKUP($B6,'[1]Sheet1'!$A$1:$E$627,4,FALSE)</f>
        <v>11b</v>
      </c>
      <c r="F6" s="4">
        <f>VLOOKUP($B6,'[1]Race 3'!$B$3:$F$102,5,FALSE)</f>
        <v>8.46</v>
      </c>
    </row>
    <row r="7" spans="1:6" ht="15">
      <c r="A7">
        <v>5</v>
      </c>
      <c r="B7" s="8">
        <v>85</v>
      </c>
      <c r="C7" t="str">
        <f>VLOOKUP($B7,'[1]Sheet1'!$A$1:$E$627,2,FALSE)</f>
        <v>Joseff Morgan</v>
      </c>
      <c r="D7" t="str">
        <f>VLOOKUP($B7,'[1]Sheet1'!$A$1:$E$627,3,FALSE)</f>
        <v>Menai</v>
      </c>
      <c r="E7" s="3" t="str">
        <f>VLOOKUP($B7,'[1]Sheet1'!$A$1:$E$627,4,FALSE)</f>
        <v>11b</v>
      </c>
      <c r="F7" s="4">
        <f>VLOOKUP($B7,'[1]Race 3'!$B$3:$F$102,5,FALSE)</f>
        <v>9.07</v>
      </c>
    </row>
    <row r="8" spans="1:6" ht="15">
      <c r="A8">
        <v>6</v>
      </c>
      <c r="B8" s="8">
        <v>104</v>
      </c>
      <c r="C8" t="str">
        <f>VLOOKUP($B8,'[1]Sheet1'!$A$1:$E$627,2,FALSE)</f>
        <v>Callum Morgan</v>
      </c>
      <c r="D8" t="str">
        <f>VLOOKUP($B8,'[1]Sheet1'!$A$1:$E$627,3,FALSE)</f>
        <v>Maldwyn</v>
      </c>
      <c r="E8" s="3" t="str">
        <f>VLOOKUP($B8,'[1]Sheet1'!$A$1:$E$627,4,FALSE)</f>
        <v>11b</v>
      </c>
      <c r="F8" s="4">
        <f>VLOOKUP($B8,'[1]Race 3'!$B$3:$F$102,5,FALSE)</f>
        <v>9.08</v>
      </c>
    </row>
    <row r="9" spans="1:6" ht="15">
      <c r="A9">
        <v>7</v>
      </c>
      <c r="B9" s="8">
        <v>103</v>
      </c>
      <c r="C9" t="str">
        <f>VLOOKUP($B9,'[1]Sheet1'!$A$1:$E$627,2,FALSE)</f>
        <v>Aled Breeze</v>
      </c>
      <c r="D9" t="str">
        <f>VLOOKUP($B9,'[1]Sheet1'!$A$1:$E$627,3,FALSE)</f>
        <v>Maldwyn</v>
      </c>
      <c r="E9" s="3" t="str">
        <f>VLOOKUP($B9,'[1]Sheet1'!$A$1:$E$627,4,FALSE)</f>
        <v>11b</v>
      </c>
      <c r="F9" s="4">
        <f>VLOOKUP($B9,'[1]Race 3'!$B$3:$F$102,5,FALSE)</f>
        <v>9.26</v>
      </c>
    </row>
    <row r="10" spans="1:6" ht="15">
      <c r="A10">
        <v>8</v>
      </c>
      <c r="B10" s="8">
        <v>81</v>
      </c>
      <c r="C10" t="str">
        <f>VLOOKUP($B10,'[1]Sheet1'!$A$1:$E$627,2,FALSE)</f>
        <v>Kieran Bushell</v>
      </c>
      <c r="D10" t="str">
        <f>VLOOKUP($B10,'[1]Sheet1'!$A$1:$E$627,3,FALSE)</f>
        <v>Deeside</v>
      </c>
      <c r="E10" s="3" t="str">
        <f>VLOOKUP($B10,'[1]Sheet1'!$A$1:$E$627,4,FALSE)</f>
        <v>11b</v>
      </c>
      <c r="F10" s="4">
        <f>VLOOKUP($B10,'[1]Race 3'!$B$3:$F$102,5,FALSE)</f>
        <v>9.31</v>
      </c>
    </row>
    <row r="11" spans="1:6" ht="15">
      <c r="A11">
        <v>9</v>
      </c>
      <c r="B11" s="8">
        <v>95</v>
      </c>
      <c r="C11" t="str">
        <f>VLOOKUP($B11,'[1]Sheet1'!$A$1:$E$627,2,FALSE)</f>
        <v>Ewan Millington</v>
      </c>
      <c r="D11" t="str">
        <f>VLOOKUP($B11,'[1]Sheet1'!$A$1:$E$627,3,FALSE)</f>
        <v>Ysgol Bryn Coch</v>
      </c>
      <c r="E11" s="3" t="str">
        <f>VLOOKUP($B11,'[1]Sheet1'!$A$1:$E$627,4,FALSE)</f>
        <v>11b</v>
      </c>
      <c r="F11" s="4">
        <f>VLOOKUP($B11,'[1]Race 3'!$B$3:$F$102,5,FALSE)</f>
        <v>9.41</v>
      </c>
    </row>
    <row r="12" spans="1:6" ht="15">
      <c r="A12">
        <v>10</v>
      </c>
      <c r="B12" s="8">
        <v>88</v>
      </c>
      <c r="C12" t="str">
        <f>VLOOKUP($B12,'[1]Sheet1'!$A$1:$E$627,2,FALSE)</f>
        <v>Kyle Gallimore</v>
      </c>
      <c r="D12" t="str">
        <f>VLOOKUP($B12,'[1]Sheet1'!$A$1:$E$627,3,FALSE)</f>
        <v>Ysgol Bryn Coch</v>
      </c>
      <c r="E12" s="3" t="str">
        <f>VLOOKUP($B12,'[1]Sheet1'!$A$1:$E$627,4,FALSE)</f>
        <v>11b</v>
      </c>
      <c r="F12" s="4">
        <f>VLOOKUP($B12,'[1]Race 3'!$B$3:$F$102,5,FALSE)</f>
        <v>9.43</v>
      </c>
    </row>
    <row r="13" spans="1:6" ht="15">
      <c r="A13">
        <v>11</v>
      </c>
      <c r="B13" s="8">
        <v>102</v>
      </c>
      <c r="C13" t="str">
        <f>VLOOKUP($B13,'[1]Sheet1'!$A$1:$E$627,2,FALSE)</f>
        <v>Thomas Molloy</v>
      </c>
      <c r="D13" t="str">
        <f>VLOOKUP($B13,'[1]Sheet1'!$A$1:$E$627,3,FALSE)</f>
        <v>Deeside</v>
      </c>
      <c r="E13" s="3" t="str">
        <f>VLOOKUP($B13,'[1]Sheet1'!$A$1:$E$627,4,FALSE)</f>
        <v>11b</v>
      </c>
      <c r="F13" s="4">
        <f>VLOOKUP($B13,'[1]Race 3'!$B$3:$F$102,5,FALSE)</f>
        <v>10.01</v>
      </c>
    </row>
    <row r="14" spans="1:6" ht="15">
      <c r="A14">
        <v>12</v>
      </c>
      <c r="B14" s="8">
        <v>119</v>
      </c>
      <c r="C14" t="str">
        <f>VLOOKUP($B14,'[1]Sheet1'!$A$1:$E$627,2,FALSE)</f>
        <v>Tudur Harper Lloyd</v>
      </c>
      <c r="D14" t="str">
        <f>VLOOKUP($B14,'[1]Sheet1'!$A$1:$E$627,3,FALSE)</f>
        <v>Menai</v>
      </c>
      <c r="E14" s="3" t="str">
        <f>VLOOKUP($B14,'[1]Sheet1'!$A$1:$E$627,4,FALSE)</f>
        <v>11b</v>
      </c>
      <c r="F14" s="4">
        <f>VLOOKUP($B14,'[1]Race 3'!$B$3:$F$102,5,FALSE)</f>
        <v>10.05</v>
      </c>
    </row>
    <row r="15" spans="1:6" ht="15">
      <c r="A15">
        <v>13</v>
      </c>
      <c r="B15" s="8">
        <v>109</v>
      </c>
      <c r="C15" t="str">
        <f>VLOOKUP($B15,'[1]Sheet1'!$A$1:$E$627,2,FALSE)</f>
        <v>Joshua Hodgkinson</v>
      </c>
      <c r="D15" t="str">
        <f>VLOOKUP($B15,'[1]Sheet1'!$A$1:$E$627,3,FALSE)</f>
        <v>Ysgol Bryn Coch</v>
      </c>
      <c r="E15" s="3" t="str">
        <f>VLOOKUP($B15,'[1]Sheet1'!$A$1:$E$627,4,FALSE)</f>
        <v>11b</v>
      </c>
      <c r="F15" s="4">
        <f>VLOOKUP($B15,'[1]Race 3'!$B$3:$F$102,5,FALSE)</f>
        <v>10.13</v>
      </c>
    </row>
    <row r="16" spans="1:6" ht="15">
      <c r="A16">
        <v>14</v>
      </c>
      <c r="B16" s="8">
        <v>91</v>
      </c>
      <c r="C16" t="str">
        <f>VLOOKUP($B16,'[1]Sheet1'!$A$1:$E$627,2,FALSE)</f>
        <v>Ruben Van Dijk </v>
      </c>
      <c r="D16" t="str">
        <f>VLOOKUP($B16,'[1]Sheet1'!$A$1:$E$627,3,FALSE)</f>
        <v>Ysgol Bryn Coch</v>
      </c>
      <c r="E16" s="3" t="str">
        <f>VLOOKUP($B16,'[1]Sheet1'!$A$1:$E$627,4,FALSE)</f>
        <v>11b</v>
      </c>
      <c r="F16" s="4">
        <f>VLOOKUP($B16,'[1]Race 3'!$B$3:$F$102,5,FALSE)</f>
        <v>10.14</v>
      </c>
    </row>
    <row r="17" spans="1:6" ht="15">
      <c r="A17">
        <v>15</v>
      </c>
      <c r="B17" s="8">
        <v>118</v>
      </c>
      <c r="C17" t="str">
        <f>VLOOKUP($B17,'[1]Sheet1'!$A$1:$E$627,2,FALSE)</f>
        <v>Joshua Grubb</v>
      </c>
      <c r="D17" t="str">
        <f>VLOOKUP($B17,'[1]Sheet1'!$A$1:$E$627,3,FALSE)</f>
        <v>Sandycroft CP</v>
      </c>
      <c r="E17" s="3" t="str">
        <f>VLOOKUP($B17,'[1]Sheet1'!$A$1:$E$627,4,FALSE)</f>
        <v>11b</v>
      </c>
      <c r="F17" s="4">
        <f>VLOOKUP($B17,'[1]Race 3'!$B$3:$F$102,5,FALSE)</f>
        <v>10.15</v>
      </c>
    </row>
    <row r="18" spans="1:6" ht="15">
      <c r="A18">
        <v>16</v>
      </c>
      <c r="B18" s="8">
        <v>100</v>
      </c>
      <c r="C18" t="str">
        <f>VLOOKUP($B18,'[1]Sheet1'!$A$1:$E$627,2,FALSE)</f>
        <v>Alex Owen</v>
      </c>
      <c r="D18" t="str">
        <f>VLOOKUP($B18,'[1]Sheet1'!$A$1:$E$627,3,FALSE)</f>
        <v>Ysgol Bryn Coch</v>
      </c>
      <c r="E18" s="3" t="str">
        <f>VLOOKUP($B18,'[1]Sheet1'!$A$1:$E$627,4,FALSE)</f>
        <v>11b</v>
      </c>
      <c r="F18" s="4">
        <f>VLOOKUP($B18,'[1]Race 3'!$B$3:$F$102,5,FALSE)</f>
        <v>10.22</v>
      </c>
    </row>
    <row r="19" spans="1:6" ht="15">
      <c r="A19">
        <v>17</v>
      </c>
      <c r="B19" s="8">
        <v>111</v>
      </c>
      <c r="C19" t="str">
        <f>VLOOKUP($B19,'[1]Sheet1'!$A$1:$E$627,2,FALSE)</f>
        <v>Will Owen</v>
      </c>
      <c r="D19" t="str">
        <f>VLOOKUP($B19,'[1]Sheet1'!$A$1:$E$627,3,FALSE)</f>
        <v>Maldwyn</v>
      </c>
      <c r="E19" s="3" t="str">
        <f>VLOOKUP($B19,'[1]Sheet1'!$A$1:$E$627,4,FALSE)</f>
        <v>11b</v>
      </c>
      <c r="F19" s="4">
        <f>VLOOKUP($B19,'[1]Race 3'!$B$3:$F$102,5,FALSE)</f>
        <v>10.31</v>
      </c>
    </row>
    <row r="20" spans="1:6" ht="15">
      <c r="A20">
        <v>18</v>
      </c>
      <c r="B20" s="8">
        <v>90</v>
      </c>
      <c r="C20" t="str">
        <f>VLOOKUP($B20,'[1]Sheet1'!$A$1:$E$627,2,FALSE)</f>
        <v>Felix Van Dijk</v>
      </c>
      <c r="D20" t="str">
        <f>VLOOKUP($B20,'[1]Sheet1'!$A$1:$E$627,3,FALSE)</f>
        <v>Ysgol Bryn Coch</v>
      </c>
      <c r="E20" s="3" t="str">
        <f>VLOOKUP($B20,'[1]Sheet1'!$A$1:$E$627,4,FALSE)</f>
        <v>11b</v>
      </c>
      <c r="F20" s="4">
        <f>VLOOKUP($B20,'[1]Race 3'!$B$3:$F$102,5,FALSE)</f>
        <v>10.43</v>
      </c>
    </row>
    <row r="21" spans="1:6" ht="15">
      <c r="A21">
        <v>19</v>
      </c>
      <c r="B21" s="8">
        <v>116</v>
      </c>
      <c r="C21" t="str">
        <f>VLOOKUP($B21,'[1]Sheet1'!$A$1:$E$627,2,FALSE)</f>
        <v>Cian Woodford</v>
      </c>
      <c r="D21" t="str">
        <f>VLOOKUP($B21,'[1]Sheet1'!$A$1:$E$627,3,FALSE)</f>
        <v>Menai</v>
      </c>
      <c r="E21" s="3" t="str">
        <f>VLOOKUP($B21,'[1]Sheet1'!$A$1:$E$627,4,FALSE)</f>
        <v>11b</v>
      </c>
      <c r="F21" s="4">
        <f>VLOOKUP($B21,'[1]Race 3'!$B$3:$F$102,5,FALSE)</f>
        <v>10.51</v>
      </c>
    </row>
    <row r="22" spans="1:6" ht="15">
      <c r="A22">
        <v>20</v>
      </c>
      <c r="B22" s="8">
        <v>117</v>
      </c>
      <c r="C22" t="str">
        <f>VLOOKUP($B22,'[1]Sheet1'!$A$1:$E$627,2,FALSE)</f>
        <v>Lincoln Roberts</v>
      </c>
      <c r="D22" t="str">
        <f>VLOOKUP($B22,'[1]Sheet1'!$A$1:$E$627,3,FALSE)</f>
        <v>Sandycroft CP</v>
      </c>
      <c r="E22" s="3" t="str">
        <f>VLOOKUP($B22,'[1]Sheet1'!$A$1:$E$627,4,FALSE)</f>
        <v>11b</v>
      </c>
      <c r="F22" s="4">
        <f>VLOOKUP($B22,'[1]Race 3'!$B$3:$F$102,5,FALSE)</f>
        <v>11.06</v>
      </c>
    </row>
    <row r="23" spans="1:6" ht="15">
      <c r="A23">
        <v>21</v>
      </c>
      <c r="B23" s="8">
        <v>87</v>
      </c>
      <c r="C23" t="str">
        <f>VLOOKUP($B23,'[1]Sheet1'!$A$1:$E$627,2,FALSE)</f>
        <v>Lloyd Robinson</v>
      </c>
      <c r="D23" t="str">
        <f>VLOOKUP($B23,'[1]Sheet1'!$A$1:$E$627,3,FALSE)</f>
        <v>Ysgol Bryn Coch</v>
      </c>
      <c r="E23" s="3" t="str">
        <f>VLOOKUP($B23,'[1]Sheet1'!$A$1:$E$627,4,FALSE)</f>
        <v>11b</v>
      </c>
      <c r="F23" s="4">
        <f>VLOOKUP($B23,'[1]Race 3'!$B$3:$F$102,5,FALSE)</f>
        <v>11.18</v>
      </c>
    </row>
    <row r="24" spans="1:6" ht="15">
      <c r="A24">
        <v>22</v>
      </c>
      <c r="B24" s="8">
        <v>97</v>
      </c>
      <c r="C24" t="str">
        <f>VLOOKUP($B24,'[1]Sheet1'!$A$1:$E$627,2,FALSE)</f>
        <v>William Flint</v>
      </c>
      <c r="D24" t="str">
        <f>VLOOKUP($B24,'[1]Sheet1'!$A$1:$E$627,3,FALSE)</f>
        <v>Ysgol Bryn Coch</v>
      </c>
      <c r="E24" s="3" t="str">
        <f>VLOOKUP($B24,'[1]Sheet1'!$A$1:$E$627,4,FALSE)</f>
        <v>11b</v>
      </c>
      <c r="F24" s="4">
        <f>VLOOKUP($B24,'[1]Race 3'!$B$3:$F$102,5,FALSE)</f>
        <v>11.41</v>
      </c>
    </row>
    <row r="25" spans="1:6" ht="15">
      <c r="A25">
        <v>23</v>
      </c>
      <c r="B25" s="8">
        <v>110</v>
      </c>
      <c r="C25" t="str">
        <f>VLOOKUP($B25,'[1]Sheet1'!$A$1:$E$627,2,FALSE)</f>
        <v>Caleb Hardie</v>
      </c>
      <c r="D25" t="str">
        <f>VLOOKUP($B25,'[1]Sheet1'!$A$1:$E$627,3,FALSE)</f>
        <v>Ysgol Bryn Coch</v>
      </c>
      <c r="E25" s="3" t="str">
        <f>VLOOKUP($B25,'[1]Sheet1'!$A$1:$E$627,4,FALSE)</f>
        <v>11b</v>
      </c>
      <c r="F25" s="4">
        <f>VLOOKUP($B25,'[1]Race 3'!$B$3:$F$102,5,FALSE)</f>
        <v>11.43</v>
      </c>
    </row>
    <row r="26" spans="1:6" ht="15">
      <c r="A26">
        <v>24</v>
      </c>
      <c r="B26" s="8">
        <v>99</v>
      </c>
      <c r="C26" t="str">
        <f>VLOOKUP($B26,'[1]Sheet1'!$A$1:$E$627,2,FALSE)</f>
        <v>Logan Denton</v>
      </c>
      <c r="D26" t="str">
        <f>VLOOKUP($B26,'[1]Sheet1'!$A$1:$E$627,3,FALSE)</f>
        <v>Ysgol Bryn Coch</v>
      </c>
      <c r="E26" s="3" t="str">
        <f>VLOOKUP($B26,'[1]Sheet1'!$A$1:$E$627,4,FALSE)</f>
        <v>11b</v>
      </c>
      <c r="F26" s="4">
        <f>VLOOKUP($B26,'[1]Race 3'!$B$3:$F$102,5,FALSE)</f>
        <v>11.51</v>
      </c>
    </row>
    <row r="27" spans="1:6" ht="15">
      <c r="A27">
        <v>25</v>
      </c>
      <c r="B27" s="8">
        <v>108</v>
      </c>
      <c r="C27" t="str">
        <f>VLOOKUP($B27,'[1]Sheet1'!$A$1:$E$627,2,FALSE)</f>
        <v>Tommi Bellis</v>
      </c>
      <c r="D27" t="str">
        <f>VLOOKUP($B27,'[1]Sheet1'!$A$1:$E$627,3,FALSE)</f>
        <v>Sandycroft CP</v>
      </c>
      <c r="E27" s="3" t="str">
        <f>VLOOKUP($B27,'[1]Sheet1'!$A$1:$E$627,4,FALSE)</f>
        <v>11b</v>
      </c>
      <c r="F27" s="4">
        <f>VLOOKUP($B27,'[1]Race 3'!$B$3:$F$102,5,FALSE)</f>
        <v>11.59</v>
      </c>
    </row>
    <row r="28" spans="1:6" ht="15">
      <c r="A28">
        <v>26</v>
      </c>
      <c r="B28" s="8">
        <v>89</v>
      </c>
      <c r="C28" t="str">
        <f>VLOOKUP($B28,'[1]Sheet1'!$A$1:$E$627,2,FALSE)</f>
        <v>Rylan Gallimore</v>
      </c>
      <c r="D28" t="str">
        <f>VLOOKUP($B28,'[1]Sheet1'!$A$1:$E$627,3,FALSE)</f>
        <v>Ysgol Bryn Coch</v>
      </c>
      <c r="E28" s="3" t="str">
        <f>VLOOKUP($B28,'[1]Sheet1'!$A$1:$E$627,4,FALSE)</f>
        <v>11b</v>
      </c>
      <c r="F28" s="4">
        <f>VLOOKUP($B28,'[1]Race 3'!$B$3:$F$102,5,FALSE)</f>
        <v>12.07</v>
      </c>
    </row>
    <row r="29" spans="1:6" ht="15">
      <c r="A29">
        <v>27</v>
      </c>
      <c r="B29" s="8">
        <v>113</v>
      </c>
      <c r="C29" t="str">
        <f>VLOOKUP($B29,'[1]Sheet1'!$A$1:$E$627,2,FALSE)</f>
        <v>Thomas Morrison</v>
      </c>
      <c r="D29" t="str">
        <f>VLOOKUP($B29,'[1]Sheet1'!$A$1:$E$627,3,FALSE)</f>
        <v>Sandycroft CP</v>
      </c>
      <c r="E29" s="3" t="str">
        <f>VLOOKUP($B29,'[1]Sheet1'!$A$1:$E$627,4,FALSE)</f>
        <v>11b</v>
      </c>
      <c r="F29" s="4">
        <f>VLOOKUP($B29,'[1]Race 3'!$B$3:$F$102,5,FALSE)</f>
        <v>12.14</v>
      </c>
    </row>
    <row r="30" spans="1:6" ht="15">
      <c r="A30">
        <v>28</v>
      </c>
      <c r="B30" s="8">
        <v>112</v>
      </c>
      <c r="C30" t="str">
        <f>VLOOKUP($B30,'[1]Sheet1'!$A$1:$E$627,2,FALSE)</f>
        <v>Josh Wilbraham</v>
      </c>
      <c r="D30" t="str">
        <f>VLOOKUP($B30,'[1]Sheet1'!$A$1:$E$627,3,FALSE)</f>
        <v>Sandycroft CP</v>
      </c>
      <c r="E30" s="3" t="str">
        <f>VLOOKUP($B30,'[1]Sheet1'!$A$1:$E$627,4,FALSE)</f>
        <v>11b</v>
      </c>
      <c r="F30" s="4">
        <f>VLOOKUP($B30,'[1]Race 3'!$B$3:$F$102,5,FALSE)</f>
        <v>13.2</v>
      </c>
    </row>
    <row r="31" spans="1:6" ht="15">
      <c r="A31">
        <v>29</v>
      </c>
      <c r="B31" s="8">
        <v>98</v>
      </c>
      <c r="C31" t="str">
        <f>VLOOKUP($B31,'[1]Sheet1'!$A$1:$E$627,2,FALSE)</f>
        <v>Jack Atkins</v>
      </c>
      <c r="D31" t="str">
        <f>VLOOKUP($B31,'[1]Sheet1'!$A$1:$E$627,3,FALSE)</f>
        <v>Ysgol Bryn Coch</v>
      </c>
      <c r="E31" s="3" t="str">
        <f>VLOOKUP($B31,'[1]Sheet1'!$A$1:$E$627,4,FALSE)</f>
        <v>11b</v>
      </c>
      <c r="F31" s="4">
        <f>VLOOKUP($B31,'[1]Race 3'!$B$3:$F$102,5,FALSE)</f>
        <v>13.54</v>
      </c>
    </row>
    <row r="32" spans="1:6" ht="15">
      <c r="A32">
        <v>30</v>
      </c>
      <c r="B32" s="8">
        <v>114</v>
      </c>
      <c r="C32" t="str">
        <f>VLOOKUP($B32,'[1]Sheet1'!$A$1:$E$627,2,FALSE)</f>
        <v>Rhys Williams</v>
      </c>
      <c r="D32" t="str">
        <f>VLOOKUP($B32,'[1]Sheet1'!$A$1:$E$627,3,FALSE)</f>
        <v>Sandycroft CP</v>
      </c>
      <c r="E32" s="3" t="str">
        <f>VLOOKUP($B32,'[1]Sheet1'!$A$1:$E$627,4,FALSE)</f>
        <v>11b</v>
      </c>
      <c r="F32" s="4">
        <f>VLOOKUP($B32,'[1]Race 3'!$B$3:$F$102,5,FALSE)</f>
        <v>14.35</v>
      </c>
    </row>
    <row r="33" spans="1:6" ht="15">
      <c r="A33">
        <v>31</v>
      </c>
      <c r="B33" s="8">
        <v>115</v>
      </c>
      <c r="C33" t="str">
        <f>VLOOKUP($B33,'[1]Sheet1'!$A$1:$E$627,2,FALSE)</f>
        <v>Jack Henderson</v>
      </c>
      <c r="D33" t="str">
        <f>VLOOKUP($B33,'[1]Sheet1'!$A$1:$E$627,3,FALSE)</f>
        <v>Sandycroft CP</v>
      </c>
      <c r="E33" s="3" t="str">
        <f>VLOOKUP($B33,'[1]Sheet1'!$A$1:$E$627,4,FALSE)</f>
        <v>11b</v>
      </c>
      <c r="F33" s="4">
        <f>VLOOKUP($B33,'[1]Race 3'!$B$3:$F$102,5,FALSE)</f>
        <v>14.43</v>
      </c>
    </row>
    <row r="34" ht="15">
      <c r="E34" s="3"/>
    </row>
    <row r="35" s="1" customFormat="1" ht="15">
      <c r="B35" s="13" t="s">
        <v>20</v>
      </c>
    </row>
    <row r="36" spans="2:7" s="1" customFormat="1" ht="15">
      <c r="B36" s="13"/>
      <c r="D36" s="1">
        <v>1</v>
      </c>
      <c r="E36" s="1">
        <v>2</v>
      </c>
      <c r="F36" s="1">
        <v>3</v>
      </c>
      <c r="G36" s="1" t="s">
        <v>20</v>
      </c>
    </row>
    <row r="37" spans="2:7" ht="15">
      <c r="B37" s="9" t="s">
        <v>30</v>
      </c>
      <c r="D37">
        <v>2</v>
      </c>
      <c r="E37" s="14">
        <v>3</v>
      </c>
      <c r="F37">
        <v>5</v>
      </c>
      <c r="G37">
        <f aca="true" t="shared" si="0" ref="G37:G46">IF(F37="","no score",SUM(D37:F37))</f>
        <v>10</v>
      </c>
    </row>
    <row r="38" spans="2:7" ht="15">
      <c r="B38" s="9" t="s">
        <v>29</v>
      </c>
      <c r="D38">
        <v>1</v>
      </c>
      <c r="E38" s="14">
        <v>4</v>
      </c>
      <c r="F38">
        <v>9</v>
      </c>
      <c r="G38">
        <f t="shared" si="0"/>
        <v>14</v>
      </c>
    </row>
    <row r="39" spans="2:7" ht="15">
      <c r="B39" s="9" t="s">
        <v>23</v>
      </c>
      <c r="D39">
        <v>6</v>
      </c>
      <c r="E39" s="14">
        <v>7</v>
      </c>
      <c r="F39">
        <v>17</v>
      </c>
      <c r="G39">
        <f t="shared" si="0"/>
        <v>30</v>
      </c>
    </row>
    <row r="40" spans="2:7" ht="15">
      <c r="B40" s="9" t="s">
        <v>33</v>
      </c>
      <c r="D40">
        <v>10</v>
      </c>
      <c r="E40" s="14">
        <v>13</v>
      </c>
      <c r="F40">
        <v>14</v>
      </c>
      <c r="G40">
        <f t="shared" si="0"/>
        <v>37</v>
      </c>
    </row>
    <row r="41" spans="2:7" ht="15">
      <c r="B41" s="9" t="s">
        <v>34</v>
      </c>
      <c r="D41">
        <v>16</v>
      </c>
      <c r="E41" s="14">
        <v>18</v>
      </c>
      <c r="F41">
        <v>21</v>
      </c>
      <c r="G41">
        <f t="shared" si="0"/>
        <v>55</v>
      </c>
    </row>
    <row r="42" spans="2:7" ht="15">
      <c r="B42" s="9" t="s">
        <v>31</v>
      </c>
      <c r="D42">
        <v>15</v>
      </c>
      <c r="E42" s="14">
        <v>20</v>
      </c>
      <c r="F42">
        <v>25</v>
      </c>
      <c r="G42">
        <f t="shared" si="0"/>
        <v>60</v>
      </c>
    </row>
    <row r="43" spans="2:7" ht="15">
      <c r="B43" s="9" t="s">
        <v>35</v>
      </c>
      <c r="D43">
        <v>19</v>
      </c>
      <c r="E43" s="14">
        <v>32</v>
      </c>
      <c r="F43">
        <v>12</v>
      </c>
      <c r="G43">
        <f t="shared" si="0"/>
        <v>63</v>
      </c>
    </row>
    <row r="44" spans="2:7" ht="15">
      <c r="B44" s="9" t="s">
        <v>36</v>
      </c>
      <c r="D44">
        <v>22</v>
      </c>
      <c r="E44" s="14">
        <v>23</v>
      </c>
      <c r="F44">
        <v>24</v>
      </c>
      <c r="G44">
        <f t="shared" si="0"/>
        <v>69</v>
      </c>
    </row>
    <row r="45" spans="2:7" ht="15">
      <c r="B45" s="9" t="s">
        <v>37</v>
      </c>
      <c r="D45">
        <v>27</v>
      </c>
      <c r="E45" s="14">
        <v>28</v>
      </c>
      <c r="F45">
        <v>30</v>
      </c>
      <c r="G45">
        <f t="shared" si="0"/>
        <v>85</v>
      </c>
    </row>
    <row r="46" spans="2:7" ht="15">
      <c r="B46" s="9" t="s">
        <v>38</v>
      </c>
      <c r="D46">
        <v>26</v>
      </c>
      <c r="E46" s="14">
        <v>29</v>
      </c>
      <c r="F46">
        <v>34</v>
      </c>
      <c r="G46">
        <f t="shared" si="0"/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H20" sqref="H20:H21"/>
    </sheetView>
  </sheetViews>
  <sheetFormatPr defaultColWidth="9.140625" defaultRowHeight="15"/>
  <cols>
    <col min="2" max="2" width="9.140625" style="9" customWidth="1"/>
    <col min="3" max="3" width="24.00390625" style="0" customWidth="1"/>
    <col min="5" max="5" width="11.00390625" style="0" customWidth="1"/>
    <col min="8" max="8" width="26.28125" style="0" customWidth="1"/>
  </cols>
  <sheetData>
    <row r="1" spans="1:5" s="1" customFormat="1" ht="15">
      <c r="A1" s="1" t="s">
        <v>39</v>
      </c>
      <c r="B1" s="13"/>
      <c r="C1" s="1" t="s">
        <v>40</v>
      </c>
      <c r="E1" s="11"/>
    </row>
    <row r="2" spans="1:6" s="1" customFormat="1" ht="15">
      <c r="A2" s="1" t="s">
        <v>2</v>
      </c>
      <c r="B2" s="13" t="s">
        <v>3</v>
      </c>
      <c r="C2" s="1" t="s">
        <v>4</v>
      </c>
      <c r="D2" s="1" t="s">
        <v>5</v>
      </c>
      <c r="E2" s="11" t="s">
        <v>6</v>
      </c>
      <c r="F2" s="1" t="s">
        <v>7</v>
      </c>
    </row>
    <row r="3" spans="1:6" ht="15">
      <c r="A3">
        <v>1</v>
      </c>
      <c r="B3" s="8">
        <v>132</v>
      </c>
      <c r="C3" t="str">
        <f>VLOOKUP($B3,'[1]Sheet1'!$A$1:$E$627,2,FALSE)</f>
        <v>Samia A Jones</v>
      </c>
      <c r="D3" t="str">
        <f>VLOOKUP($B3,'[1]Sheet1'!$A$1:$E$627,3,FALSE)</f>
        <v>Menai</v>
      </c>
      <c r="E3" s="3" t="str">
        <f>VLOOKUP($B3,'[1]Sheet1'!$A$1:$E$627,4,FALSE)</f>
        <v>13g</v>
      </c>
      <c r="F3" s="4">
        <f>VLOOKUP($B3,'[1]Race 3'!$B$3:$F$102,5,FALSE)</f>
        <v>8.12</v>
      </c>
    </row>
    <row r="4" spans="1:6" ht="15">
      <c r="A4">
        <v>2</v>
      </c>
      <c r="B4" s="8">
        <v>133</v>
      </c>
      <c r="C4" t="str">
        <f>VLOOKUP($B4,'[1]Sheet1'!$A$1:$E$627,2,FALSE)</f>
        <v>Rheagan Edwards</v>
      </c>
      <c r="D4" t="str">
        <f>VLOOKUP($B4,'[1]Sheet1'!$A$1:$E$627,3,FALSE)</f>
        <v>Deeside</v>
      </c>
      <c r="E4" s="3" t="str">
        <f>VLOOKUP($B4,'[1]Sheet1'!$A$1:$E$627,4,FALSE)</f>
        <v>13g</v>
      </c>
      <c r="F4" s="4">
        <f>VLOOKUP($B4,'[1]Race 3'!$B$3:$F$102,5,FALSE)</f>
        <v>8.34</v>
      </c>
    </row>
    <row r="5" spans="1:6" ht="15">
      <c r="A5">
        <v>3</v>
      </c>
      <c r="B5" s="8">
        <v>134</v>
      </c>
      <c r="C5" t="str">
        <f>VLOOKUP($B5,'[1]Sheet1'!$A$1:$E$627,2,FALSE)</f>
        <v>Eve Scott</v>
      </c>
      <c r="D5" t="str">
        <f>VLOOKUP($B5,'[1]Sheet1'!$A$1:$E$627,3,FALSE)</f>
        <v>Colwyn Bay</v>
      </c>
      <c r="E5" s="3" t="str">
        <f>VLOOKUP($B5,'[1]Sheet1'!$A$1:$E$627,4,FALSE)</f>
        <v>13g</v>
      </c>
      <c r="F5" s="4">
        <f>VLOOKUP($B5,'[1]Race 3'!$B$3:$F$102,5,FALSE)</f>
        <v>8.36</v>
      </c>
    </row>
    <row r="6" spans="1:6" ht="15">
      <c r="A6">
        <v>4</v>
      </c>
      <c r="B6" s="8">
        <v>140</v>
      </c>
      <c r="C6" t="str">
        <f>VLOOKUP($B6,'[1]Sheet1'!$A$1:$E$627,2,FALSE)</f>
        <v>Ellie Small</v>
      </c>
      <c r="D6" t="str">
        <f>VLOOKUP($B6,'[1]Sheet1'!$A$1:$E$627,3,FALSE)</f>
        <v>Deeside</v>
      </c>
      <c r="E6" s="3" t="str">
        <f>VLOOKUP($B6,'[1]Sheet1'!$A$1:$E$627,4,FALSE)</f>
        <v>13g</v>
      </c>
      <c r="F6" s="4">
        <f>VLOOKUP($B6,'[1]Race 3'!$B$3:$F$102,5,FALSE)</f>
        <v>8.49</v>
      </c>
    </row>
    <row r="7" spans="1:6" ht="15">
      <c r="A7">
        <v>5</v>
      </c>
      <c r="B7" s="8">
        <v>139</v>
      </c>
      <c r="C7" t="str">
        <f>VLOOKUP($B7,'[1]Sheet1'!$A$1:$E$627,2,FALSE)</f>
        <v>Imogen Owen</v>
      </c>
      <c r="D7" t="str">
        <f>VLOOKUP($B7,'[1]Sheet1'!$A$1:$E$627,3,FALSE)</f>
        <v>Deeside</v>
      </c>
      <c r="E7" s="3" t="str">
        <f>VLOOKUP($B7,'[1]Sheet1'!$A$1:$E$627,4,FALSE)</f>
        <v>13g</v>
      </c>
      <c r="F7" s="4">
        <f>VLOOKUP($B7,'[1]Race 3'!$B$3:$F$102,5,FALSE)</f>
        <v>8.5</v>
      </c>
    </row>
    <row r="8" spans="1:6" ht="15">
      <c r="A8">
        <v>6</v>
      </c>
      <c r="B8" s="8">
        <v>131</v>
      </c>
      <c r="C8" t="str">
        <f>VLOOKUP($B8,'[1]Sheet1'!$A$1:$E$627,2,FALSE)</f>
        <v>Hannah Smith</v>
      </c>
      <c r="D8" t="str">
        <f>VLOOKUP($B8,'[1]Sheet1'!$A$1:$E$627,3,FALSE)</f>
        <v>Deeside</v>
      </c>
      <c r="E8" s="3" t="str">
        <f>VLOOKUP($B8,'[1]Sheet1'!$A$1:$E$627,4,FALSE)</f>
        <v>13g</v>
      </c>
      <c r="F8" s="4">
        <f>VLOOKUP($B8,'[1]Race 3'!$B$3:$F$102,5,FALSE)</f>
        <v>8.51</v>
      </c>
    </row>
    <row r="9" spans="1:6" ht="15">
      <c r="A9">
        <v>7</v>
      </c>
      <c r="B9" s="8">
        <v>136</v>
      </c>
      <c r="C9" t="str">
        <f>VLOOKUP($B9,'[1]Sheet1'!$A$1:$E$627,2,FALSE)</f>
        <v>Alys Dion Rees Jones  </v>
      </c>
      <c r="D9" t="str">
        <f>VLOOKUP($B9,'[1]Sheet1'!$A$1:$E$627,3,FALSE)</f>
        <v>Menai</v>
      </c>
      <c r="E9" s="3" t="str">
        <f>VLOOKUP($B9,'[1]Sheet1'!$A$1:$E$627,4,FALSE)</f>
        <v>13g</v>
      </c>
      <c r="F9" s="4">
        <f>VLOOKUP($B9,'[1]Race 3'!$B$3:$F$102,5,FALSE)</f>
        <v>9.1</v>
      </c>
    </row>
    <row r="10" spans="1:6" ht="15">
      <c r="A10">
        <v>8</v>
      </c>
      <c r="B10" s="8">
        <v>135</v>
      </c>
      <c r="C10" t="str">
        <f>VLOOKUP($B10,'[1]Sheet1'!$A$1:$E$627,2,FALSE)</f>
        <v>Ffion Madi Rees Jones </v>
      </c>
      <c r="D10" t="str">
        <f>VLOOKUP($B10,'[1]Sheet1'!$A$1:$E$627,3,FALSE)</f>
        <v>Menai</v>
      </c>
      <c r="E10" s="3" t="str">
        <f>VLOOKUP($B10,'[1]Sheet1'!$A$1:$E$627,4,FALSE)</f>
        <v>13g</v>
      </c>
      <c r="F10" s="4">
        <f>VLOOKUP($B10,'[1]Race 3'!$B$3:$F$102,5,FALSE)</f>
        <v>9.34</v>
      </c>
    </row>
    <row r="11" spans="1:6" ht="15">
      <c r="A11">
        <v>9</v>
      </c>
      <c r="B11" s="15">
        <v>142</v>
      </c>
      <c r="C11" t="str">
        <f>VLOOKUP($B11,'[1]Sheet1'!$A$1:$E$627,2,FALSE)</f>
        <v>Sally Murton Davies</v>
      </c>
      <c r="D11" t="str">
        <f>VLOOKUP($B11,'[1]Sheet1'!$A$1:$E$627,3,FALSE)</f>
        <v>Maldwyn</v>
      </c>
      <c r="E11" s="3" t="str">
        <f>VLOOKUP($B11,'[1]Sheet1'!$A$1:$E$627,4,FALSE)</f>
        <v>13g</v>
      </c>
      <c r="F11" s="4">
        <f>VLOOKUP($B11,'[1]Race 3'!$B$3:$F$102,5,FALSE)</f>
        <v>9.52</v>
      </c>
    </row>
    <row r="12" spans="1:6" ht="15">
      <c r="A12">
        <v>10</v>
      </c>
      <c r="B12" s="8">
        <v>137</v>
      </c>
      <c r="C12" t="str">
        <f>VLOOKUP($B12,'[1]Sheet1'!$A$1:$E$627,2,FALSE)</f>
        <v>Olivia Robson</v>
      </c>
      <c r="D12" t="str">
        <f>VLOOKUP($B12,'[1]Sheet1'!$A$1:$E$627,3,FALSE)</f>
        <v>Maldwyn</v>
      </c>
      <c r="E12" s="3" t="str">
        <f>VLOOKUP($B12,'[1]Sheet1'!$A$1:$E$627,4,FALSE)</f>
        <v>13g</v>
      </c>
      <c r="F12" s="4">
        <f>VLOOKUP($B12,'[1]Race 3'!$B$3:$F$102,5,FALSE)</f>
        <v>10.09</v>
      </c>
    </row>
    <row r="13" spans="1:6" ht="15">
      <c r="A13">
        <v>11</v>
      </c>
      <c r="B13" s="8">
        <v>138</v>
      </c>
      <c r="C13" t="str">
        <f>VLOOKUP($B13,'[1]Sheet1'!$A$1:$E$627,2,FALSE)</f>
        <v>Carys Breeze</v>
      </c>
      <c r="D13" t="str">
        <f>VLOOKUP($B13,'[1]Sheet1'!$A$1:$E$627,3,FALSE)</f>
        <v>Maldwyn</v>
      </c>
      <c r="E13" s="3" t="str">
        <f>VLOOKUP($B13,'[1]Sheet1'!$A$1:$E$627,4,FALSE)</f>
        <v>13g</v>
      </c>
      <c r="F13" s="4">
        <f>VLOOKUP($B13,'[1]Race 3'!$B$3:$F$102,5,FALSE)</f>
        <v>10.57</v>
      </c>
    </row>
    <row r="14" spans="1:6" ht="15">
      <c r="A14">
        <v>12</v>
      </c>
      <c r="B14" s="8">
        <v>141</v>
      </c>
      <c r="C14" t="str">
        <f>VLOOKUP($B14,'[1]Sheet1'!$A$1:$E$627,2,FALSE)</f>
        <v>Morgan Roberts</v>
      </c>
      <c r="D14" t="str">
        <f>VLOOKUP($B14,'[1]Sheet1'!$A$1:$E$627,3,FALSE)</f>
        <v>Maldwyn</v>
      </c>
      <c r="E14" s="3" t="str">
        <f>VLOOKUP($B14,'[1]Sheet1'!$A$1:$E$627,4,FALSE)</f>
        <v>13g</v>
      </c>
      <c r="F14" s="4">
        <f>VLOOKUP($B14,'[1]Race 3'!$B$3:$F$102,5,FALSE)</f>
        <v>11.29</v>
      </c>
    </row>
    <row r="15" ht="15">
      <c r="E15" s="3"/>
    </row>
    <row r="16" s="1" customFormat="1" ht="15">
      <c r="B16" s="13" t="s">
        <v>20</v>
      </c>
    </row>
    <row r="17" spans="2:7" s="1" customFormat="1" ht="15">
      <c r="B17" s="13"/>
      <c r="D17" s="1">
        <v>1</v>
      </c>
      <c r="E17" s="1">
        <v>2</v>
      </c>
      <c r="F17" s="1">
        <v>3</v>
      </c>
      <c r="G17" s="1" t="s">
        <v>20</v>
      </c>
    </row>
    <row r="18" spans="2:7" ht="15">
      <c r="B18" s="9" t="s">
        <v>21</v>
      </c>
      <c r="D18">
        <v>2</v>
      </c>
      <c r="E18">
        <v>4</v>
      </c>
      <c r="F18">
        <v>5</v>
      </c>
      <c r="G18">
        <f>IF(F18="","no score",SUM(D18:F18))</f>
        <v>11</v>
      </c>
    </row>
    <row r="19" spans="2:7" ht="15">
      <c r="B19" s="9" t="s">
        <v>30</v>
      </c>
      <c r="D19">
        <v>1</v>
      </c>
      <c r="E19">
        <v>7</v>
      </c>
      <c r="F19">
        <v>8</v>
      </c>
      <c r="G19">
        <f>IF(F19="","no score",SUM(D19:F19))</f>
        <v>16</v>
      </c>
    </row>
    <row r="20" spans="2:7" ht="15">
      <c r="B20" s="9" t="s">
        <v>23</v>
      </c>
      <c r="D20">
        <v>9</v>
      </c>
      <c r="E20">
        <v>10</v>
      </c>
      <c r="F20">
        <v>11</v>
      </c>
      <c r="G20">
        <f>IF(F20="","no score",SUM(D20:F20))</f>
        <v>30</v>
      </c>
    </row>
    <row r="21" spans="1:6" ht="15">
      <c r="A21" s="3"/>
      <c r="B21" s="8"/>
      <c r="E21" s="3"/>
      <c r="F21" s="4"/>
    </row>
    <row r="22" spans="1:6" ht="15">
      <c r="A22" s="3"/>
      <c r="B22" s="8"/>
      <c r="E22" s="3"/>
      <c r="F22" s="4"/>
    </row>
    <row r="23" spans="1:6" ht="15">
      <c r="A23" s="3"/>
      <c r="B23" s="8"/>
      <c r="E23" s="3"/>
      <c r="F23" s="4"/>
    </row>
    <row r="24" spans="1:6" ht="15">
      <c r="A24" s="3"/>
      <c r="B24" s="8"/>
      <c r="E24" s="3"/>
      <c r="F24" s="4"/>
    </row>
    <row r="25" spans="1:6" ht="15">
      <c r="A25" s="3"/>
      <c r="B25" s="8"/>
      <c r="E25" s="3"/>
      <c r="F25" s="4"/>
    </row>
    <row r="26" spans="1:6" ht="15">
      <c r="A26" s="3"/>
      <c r="B26" s="8"/>
      <c r="E26" s="3"/>
      <c r="F26" s="4"/>
    </row>
    <row r="27" spans="1:6" ht="15">
      <c r="A27" s="3"/>
      <c r="B27" s="8"/>
      <c r="E27" s="3"/>
      <c r="F27" s="4"/>
    </row>
    <row r="28" spans="1:6" ht="15">
      <c r="A28" s="3"/>
      <c r="B28" s="8"/>
      <c r="E28" s="3"/>
      <c r="F28" s="4"/>
    </row>
    <row r="29" spans="1:6" ht="15">
      <c r="A29" s="3"/>
      <c r="B29" s="8"/>
      <c r="E29" s="3"/>
      <c r="F29" s="4"/>
    </row>
    <row r="30" spans="1:6" ht="15">
      <c r="A30" s="3"/>
      <c r="B30" s="8"/>
      <c r="E30" s="3"/>
      <c r="F30" s="4"/>
    </row>
    <row r="31" spans="1:6" ht="15">
      <c r="A31" s="3"/>
      <c r="B31" s="8"/>
      <c r="E31" s="3"/>
      <c r="F31" s="4"/>
    </row>
    <row r="32" spans="1:6" ht="15">
      <c r="A32" s="3"/>
      <c r="B32" s="7"/>
      <c r="E32" s="3"/>
      <c r="F32" s="4"/>
    </row>
    <row r="33" spans="1:6" ht="15">
      <c r="A33" s="3"/>
      <c r="B33" s="7"/>
      <c r="E33" s="3"/>
      <c r="F33" s="4"/>
    </row>
    <row r="34" spans="1:6" s="1" customFormat="1" ht="15">
      <c r="A34" s="11"/>
      <c r="B34" s="13"/>
      <c r="F34" s="12"/>
    </row>
    <row r="35" spans="1:6" s="1" customFormat="1" ht="15">
      <c r="A35" s="11"/>
      <c r="B35" s="13"/>
      <c r="F35" s="5"/>
    </row>
    <row r="36" spans="1:6" ht="15">
      <c r="A36" s="3"/>
      <c r="F36" s="6"/>
    </row>
    <row r="37" spans="1:6" ht="15">
      <c r="A37" s="3"/>
      <c r="F37" s="6"/>
    </row>
    <row r="38" spans="1:6" ht="15">
      <c r="A38" s="3"/>
      <c r="F38" s="6"/>
    </row>
    <row r="39" spans="1:6" ht="15">
      <c r="A39" s="3"/>
      <c r="F39" s="6"/>
    </row>
    <row r="40" spans="1:6" ht="15">
      <c r="A40" s="3"/>
      <c r="F40" s="6"/>
    </row>
    <row r="41" spans="1:6" ht="15">
      <c r="A41" s="3"/>
      <c r="F41" s="6"/>
    </row>
    <row r="42" spans="1:6" ht="15">
      <c r="A42" s="3"/>
      <c r="F42" s="6"/>
    </row>
    <row r="43" spans="1:6" ht="15">
      <c r="A43" s="3"/>
      <c r="F43" s="6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22" sqref="E22"/>
    </sheetView>
  </sheetViews>
  <sheetFormatPr defaultColWidth="9.140625" defaultRowHeight="15"/>
  <cols>
    <col min="2" max="2" width="9.140625" style="9" customWidth="1"/>
    <col min="3" max="3" width="24.00390625" style="0" customWidth="1"/>
    <col min="5" max="5" width="11.00390625" style="0" customWidth="1"/>
  </cols>
  <sheetData>
    <row r="1" spans="1:5" s="1" customFormat="1" ht="15">
      <c r="A1" s="1" t="s">
        <v>41</v>
      </c>
      <c r="B1" s="13"/>
      <c r="C1" s="1" t="s">
        <v>42</v>
      </c>
      <c r="E1" s="11"/>
    </row>
    <row r="2" spans="1:6" s="1" customFormat="1" ht="15">
      <c r="A2" s="1" t="s">
        <v>2</v>
      </c>
      <c r="B2" s="13" t="s">
        <v>3</v>
      </c>
      <c r="C2" s="1" t="s">
        <v>4</v>
      </c>
      <c r="D2" s="1" t="s">
        <v>5</v>
      </c>
      <c r="E2" s="11" t="s">
        <v>6</v>
      </c>
      <c r="F2" s="1" t="s">
        <v>7</v>
      </c>
    </row>
    <row r="3" spans="1:6" ht="15">
      <c r="A3">
        <v>1</v>
      </c>
      <c r="B3" s="8">
        <v>164</v>
      </c>
      <c r="C3" t="str">
        <f>VLOOKUP($B3,'[1]Sheet1'!$A$1:$E$627,2,FALSE)</f>
        <v>Osian Perrin</v>
      </c>
      <c r="D3" t="str">
        <f>VLOOKUP($B3,'[1]Sheet1'!$A$1:$E$627,3,FALSE)</f>
        <v>Menai</v>
      </c>
      <c r="E3" s="3" t="str">
        <f>VLOOKUP($B3,'[1]Sheet1'!$A$1:$E$627,4,FALSE)</f>
        <v>13b</v>
      </c>
      <c r="F3" s="4">
        <f>VLOOKUP($B3,'[1]Race 4'!$B$3:$F$102,5,FALSE)</f>
        <v>11.1</v>
      </c>
    </row>
    <row r="4" spans="1:6" ht="15">
      <c r="A4">
        <v>2</v>
      </c>
      <c r="B4" s="8">
        <v>168</v>
      </c>
      <c r="C4" t="str">
        <f>VLOOKUP($B4,'[1]Sheet1'!$A$1:$E$627,2,FALSE)</f>
        <v>Mike Spill</v>
      </c>
      <c r="D4" t="str">
        <f>VLOOKUP($B4,'[1]Sheet1'!$A$1:$E$627,3,FALSE)</f>
        <v>Eryri</v>
      </c>
      <c r="E4" s="3" t="str">
        <f>VLOOKUP($B4,'[1]Sheet1'!$A$1:$E$627,4,FALSE)</f>
        <v>13b</v>
      </c>
      <c r="F4" s="4">
        <f>VLOOKUP($B4,'[1]Race 4'!$B$3:$F$102,5,FALSE)</f>
        <v>11.13</v>
      </c>
    </row>
    <row r="5" spans="1:6" ht="15">
      <c r="A5">
        <v>3</v>
      </c>
      <c r="B5" s="8">
        <v>165</v>
      </c>
      <c r="C5" t="str">
        <f>VLOOKUP($B5,'[1]Sheet1'!$A$1:$E$627,2,FALSE)</f>
        <v>James Jones</v>
      </c>
      <c r="D5" t="str">
        <f>VLOOKUP($B5,'[1]Sheet1'!$A$1:$E$627,3,FALSE)</f>
        <v>Deeside</v>
      </c>
      <c r="E5" s="3" t="str">
        <f>VLOOKUP($B5,'[1]Sheet1'!$A$1:$E$627,4,FALSE)</f>
        <v>13b</v>
      </c>
      <c r="F5" s="4">
        <f>VLOOKUP($B5,'[1]Race 4'!$B$3:$F$102,5,FALSE)</f>
        <v>11.29</v>
      </c>
    </row>
    <row r="6" spans="1:6" ht="15">
      <c r="A6">
        <v>4</v>
      </c>
      <c r="B6" s="8">
        <v>162</v>
      </c>
      <c r="C6" t="str">
        <f>VLOOKUP($B6,'[1]Sheet1'!$A$1:$E$627,2,FALSE)</f>
        <v>Eden Potter</v>
      </c>
      <c r="D6" t="str">
        <f>VLOOKUP($B6,'[1]Sheet1'!$A$1:$E$627,3,FALSE)</f>
        <v>Menai</v>
      </c>
      <c r="E6" s="3" t="str">
        <f>VLOOKUP($B6,'[1]Sheet1'!$A$1:$E$627,4,FALSE)</f>
        <v>13b</v>
      </c>
      <c r="F6" s="4">
        <f>VLOOKUP($B6,'[1]Race 4'!$B$3:$F$102,5,FALSE)</f>
        <v>11.43</v>
      </c>
    </row>
    <row r="7" spans="1:6" ht="15">
      <c r="A7">
        <v>5</v>
      </c>
      <c r="B7" s="15">
        <v>170</v>
      </c>
      <c r="C7" t="str">
        <f>VLOOKUP($B7,'[1]Sheet1'!$A$1:$E$627,2,FALSE)</f>
        <v>Cai La Trobe</v>
      </c>
      <c r="D7" t="str">
        <f>VLOOKUP($B7,'[1]Sheet1'!$A$1:$E$627,3,FALSE)</f>
        <v>Menai</v>
      </c>
      <c r="E7" s="3" t="str">
        <f>VLOOKUP($B7,'[1]Sheet1'!$A$1:$E$627,4,FALSE)</f>
        <v>13b</v>
      </c>
      <c r="F7" s="4">
        <f>VLOOKUP($B7,'[1]Race 4'!$B$3:$F$102,5,FALSE)</f>
        <v>11.52</v>
      </c>
    </row>
    <row r="8" spans="1:6" ht="15">
      <c r="A8">
        <v>6</v>
      </c>
      <c r="B8" s="8">
        <v>167</v>
      </c>
      <c r="C8" t="str">
        <f>VLOOKUP($B8,'[1]Sheet1'!$A$1:$E$627,2,FALSE)</f>
        <v>Daniel Stones</v>
      </c>
      <c r="D8" t="str">
        <f>VLOOKUP($B8,'[1]Sheet1'!$A$1:$E$627,3,FALSE)</f>
        <v>Maldwyn</v>
      </c>
      <c r="E8" s="3" t="str">
        <f>VLOOKUP($B8,'[1]Sheet1'!$A$1:$E$627,4,FALSE)</f>
        <v>13b</v>
      </c>
      <c r="F8" s="4">
        <f>VLOOKUP($B8,'[1]Race 4'!$B$3:$F$102,5,FALSE)</f>
        <v>12.29</v>
      </c>
    </row>
    <row r="9" spans="1:6" ht="15">
      <c r="A9">
        <v>7</v>
      </c>
      <c r="B9" s="8">
        <v>169</v>
      </c>
      <c r="C9" t="str">
        <f>VLOOKUP($B9,'[1]Sheet1'!$A$1:$E$627,2,FALSE)</f>
        <v>Huw Wynne Jones</v>
      </c>
      <c r="D9" t="str">
        <f>VLOOKUP($B9,'[1]Sheet1'!$A$1:$E$627,3,FALSE)</f>
        <v>Deeside</v>
      </c>
      <c r="E9" s="3" t="str">
        <f>VLOOKUP($B9,'[1]Sheet1'!$A$1:$E$627,4,FALSE)</f>
        <v>13b</v>
      </c>
      <c r="F9" s="4">
        <f>VLOOKUP($B9,'[1]Race 4'!$B$3:$F$102,5,FALSE)</f>
        <v>12.33</v>
      </c>
    </row>
    <row r="10" spans="1:6" ht="15">
      <c r="A10">
        <v>8</v>
      </c>
      <c r="B10" s="8">
        <v>166</v>
      </c>
      <c r="C10" t="str">
        <f>VLOOKUP($B10,'[1]Sheet1'!$A$1:$E$627,2,FALSE)</f>
        <v>Jamie Swan</v>
      </c>
      <c r="D10" t="str">
        <f>VLOOKUP($B10,'[1]Sheet1'!$A$1:$E$627,3,FALSE)</f>
        <v>Deeside</v>
      </c>
      <c r="E10" s="3" t="str">
        <f>VLOOKUP($B10,'[1]Sheet1'!$A$1:$E$627,4,FALSE)</f>
        <v>13b</v>
      </c>
      <c r="F10" s="4">
        <f>VLOOKUP($B10,'[1]Race 4'!$B$3:$F$102,5,FALSE)</f>
        <v>12.5</v>
      </c>
    </row>
    <row r="11" ht="15">
      <c r="E11" s="3"/>
    </row>
    <row r="12" s="1" customFormat="1" ht="15">
      <c r="B12" s="13" t="s">
        <v>20</v>
      </c>
    </row>
    <row r="13" spans="2:7" s="1" customFormat="1" ht="15">
      <c r="B13" s="13"/>
      <c r="D13" s="1">
        <v>1</v>
      </c>
      <c r="E13" s="1">
        <v>2</v>
      </c>
      <c r="F13" s="1">
        <v>3</v>
      </c>
      <c r="G13" s="1" t="s">
        <v>20</v>
      </c>
    </row>
    <row r="14" spans="2:7" ht="15">
      <c r="B14" s="9" t="s">
        <v>30</v>
      </c>
      <c r="D14">
        <v>1</v>
      </c>
      <c r="E14">
        <v>4</v>
      </c>
      <c r="F14">
        <v>5</v>
      </c>
      <c r="G14">
        <f>IF(F14="","no score",SUM(D14:F14))</f>
        <v>10</v>
      </c>
    </row>
    <row r="15" spans="2:7" ht="15">
      <c r="B15" s="9" t="s">
        <v>21</v>
      </c>
      <c r="D15">
        <v>3</v>
      </c>
      <c r="E15">
        <v>7</v>
      </c>
      <c r="F15">
        <v>8</v>
      </c>
      <c r="G15">
        <f>IF(F15="","no score",SUM(D15:F15))</f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9" sqref="E19:F20"/>
    </sheetView>
  </sheetViews>
  <sheetFormatPr defaultColWidth="9.140625" defaultRowHeight="15"/>
  <cols>
    <col min="2" max="2" width="9.140625" style="9" customWidth="1"/>
    <col min="3" max="3" width="24.00390625" style="0" customWidth="1"/>
    <col min="5" max="5" width="11.00390625" style="0" customWidth="1"/>
  </cols>
  <sheetData>
    <row r="1" spans="1:5" s="1" customFormat="1" ht="15">
      <c r="A1" s="1" t="s">
        <v>43</v>
      </c>
      <c r="B1" s="13"/>
      <c r="C1" s="1" t="s">
        <v>42</v>
      </c>
      <c r="E1" s="11"/>
    </row>
    <row r="2" spans="1:6" s="1" customFormat="1" ht="15">
      <c r="A2" s="1" t="s">
        <v>2</v>
      </c>
      <c r="B2" s="13" t="s">
        <v>3</v>
      </c>
      <c r="C2" s="1" t="s">
        <v>4</v>
      </c>
      <c r="D2" s="1" t="s">
        <v>5</v>
      </c>
      <c r="E2" s="11" t="s">
        <v>6</v>
      </c>
      <c r="F2" s="1" t="s">
        <v>7</v>
      </c>
    </row>
    <row r="3" spans="1:6" ht="15">
      <c r="A3">
        <v>1</v>
      </c>
      <c r="B3" s="8">
        <v>201</v>
      </c>
      <c r="C3" t="str">
        <f>VLOOKUP($B3,'[1]Sheet1'!$A$1:$E$627,2,FALSE)</f>
        <v>Mia Roberts</v>
      </c>
      <c r="D3" t="str">
        <f>VLOOKUP($B3,'[1]Sheet1'!$A$1:$E$627,3,FALSE)</f>
        <v>Deeside</v>
      </c>
      <c r="E3" s="3" t="str">
        <f>VLOOKUP($B3,'[1]Sheet1'!$A$1:$E$627,4,FALSE)</f>
        <v>15g</v>
      </c>
      <c r="F3" s="4">
        <f>VLOOKUP($B3,'[1]Race 4'!$B$3:$F$102,5,FALSE)</f>
        <v>12.01</v>
      </c>
    </row>
    <row r="4" spans="1:6" ht="15">
      <c r="A4">
        <v>2</v>
      </c>
      <c r="B4" s="8">
        <v>212</v>
      </c>
      <c r="C4" t="str">
        <f>VLOOKUP($B4,'[1]Sheet1'!$A$1:$E$627,2,FALSE)</f>
        <v>Sophie Paxton</v>
      </c>
      <c r="D4" t="str">
        <f>VLOOKUP($B4,'[1]Sheet1'!$A$1:$E$627,3,FALSE)</f>
        <v>Wrexham</v>
      </c>
      <c r="E4" s="3" t="str">
        <f>VLOOKUP($B4,'[1]Sheet1'!$A$1:$E$627,4,FALSE)</f>
        <v>15g</v>
      </c>
      <c r="F4" s="4">
        <f>VLOOKUP($B4,'[1]Race 4'!$B$3:$F$102,5,FALSE)</f>
        <v>12.53</v>
      </c>
    </row>
    <row r="5" spans="1:6" ht="15">
      <c r="A5">
        <v>3</v>
      </c>
      <c r="B5" s="8">
        <v>208</v>
      </c>
      <c r="C5" t="str">
        <f>VLOOKUP($B5,'[1]Sheet1'!$A$1:$E$627,2,FALSE)</f>
        <v>Bethan Davies</v>
      </c>
      <c r="D5" t="str">
        <f>VLOOKUP($B5,'[1]Sheet1'!$A$1:$E$627,3,FALSE)</f>
        <v>Colwyn Bay</v>
      </c>
      <c r="E5" s="3" t="str">
        <f>VLOOKUP($B5,'[1]Sheet1'!$A$1:$E$627,4,FALSE)</f>
        <v>15g</v>
      </c>
      <c r="F5" s="4">
        <f>VLOOKUP($B5,'[1]Race 4'!$B$3:$F$102,5,FALSE)</f>
        <v>13.22</v>
      </c>
    </row>
    <row r="6" spans="1:6" ht="15">
      <c r="A6">
        <v>4</v>
      </c>
      <c r="B6" s="8">
        <v>204</v>
      </c>
      <c r="C6" t="str">
        <f>VLOOKUP($B6,'[1]Sheet1'!$A$1:$E$627,2,FALSE)</f>
        <v>Yasmine Baker</v>
      </c>
      <c r="D6" t="str">
        <f>VLOOKUP($B6,'[1]Sheet1'!$A$1:$E$627,3,FALSE)</f>
        <v>Wrexham</v>
      </c>
      <c r="E6" s="3" t="str">
        <f>VLOOKUP($B6,'[1]Sheet1'!$A$1:$E$627,4,FALSE)</f>
        <v>15g</v>
      </c>
      <c r="F6" s="4">
        <f>VLOOKUP($B6,'[1]Race 4'!$B$3:$F$102,5,FALSE)</f>
        <v>13.27</v>
      </c>
    </row>
    <row r="7" spans="1:6" ht="15">
      <c r="A7">
        <v>5</v>
      </c>
      <c r="B7" s="8">
        <v>209</v>
      </c>
      <c r="C7" t="str">
        <f>VLOOKUP($B7,'[1]Sheet1'!$A$1:$E$627,2,FALSE)</f>
        <v>Swyn Edwards</v>
      </c>
      <c r="D7" t="str">
        <f>VLOOKUP($B7,'[1]Sheet1'!$A$1:$E$627,3,FALSE)</f>
        <v>Menai</v>
      </c>
      <c r="E7" s="3" t="str">
        <f>VLOOKUP($B7,'[1]Sheet1'!$A$1:$E$627,4,FALSE)</f>
        <v>15g</v>
      </c>
      <c r="F7" s="4">
        <f>VLOOKUP($B7,'[1]Race 4'!$B$3:$F$102,5,FALSE)</f>
        <v>13.56</v>
      </c>
    </row>
    <row r="8" spans="1:6" ht="15">
      <c r="A8">
        <v>6</v>
      </c>
      <c r="B8" s="8">
        <v>211</v>
      </c>
      <c r="C8" t="str">
        <f>VLOOKUP($B8,'[1]Sheet1'!$A$1:$E$627,2,FALSE)</f>
        <v>Shannon Walker</v>
      </c>
      <c r="D8" t="str">
        <f>VLOOKUP($B8,'[1]Sheet1'!$A$1:$E$627,3,FALSE)</f>
        <v>Maldwyn</v>
      </c>
      <c r="E8" s="3" t="str">
        <f>VLOOKUP($B8,'[1]Sheet1'!$A$1:$E$627,4,FALSE)</f>
        <v>15g</v>
      </c>
      <c r="F8" s="4">
        <f>VLOOKUP($B8,'[1]Race 4'!$B$3:$F$102,5,FALSE)</f>
        <v>14.3</v>
      </c>
    </row>
    <row r="9" spans="1:6" ht="15">
      <c r="A9">
        <v>7</v>
      </c>
      <c r="B9" s="8">
        <v>206</v>
      </c>
      <c r="C9" t="str">
        <f>VLOOKUP($B9,'[1]Sheet1'!$A$1:$E$627,2,FALSE)</f>
        <v>Fflur Davies</v>
      </c>
      <c r="D9" t="str">
        <f>VLOOKUP($B9,'[1]Sheet1'!$A$1:$E$627,3,FALSE)</f>
        <v>Menai</v>
      </c>
      <c r="E9" s="3" t="str">
        <f>VLOOKUP($B9,'[1]Sheet1'!$A$1:$E$627,4,FALSE)</f>
        <v>15g</v>
      </c>
      <c r="F9" s="4">
        <f>VLOOKUP($B9,'[1]Race 4'!$B$3:$F$102,5,FALSE)</f>
        <v>14.39</v>
      </c>
    </row>
    <row r="10" spans="1:6" ht="15">
      <c r="A10">
        <v>8</v>
      </c>
      <c r="B10" s="8">
        <v>207</v>
      </c>
      <c r="C10" t="str">
        <f>VLOOKUP($B10,'[1]Sheet1'!$A$1:$E$627,2,FALSE)</f>
        <v>Ceri Wynne Jones</v>
      </c>
      <c r="D10" t="str">
        <f>VLOOKUP($B10,'[1]Sheet1'!$A$1:$E$627,3,FALSE)</f>
        <v>Deeside</v>
      </c>
      <c r="E10" s="3" t="str">
        <f>VLOOKUP($B10,'[1]Sheet1'!$A$1:$E$627,4,FALSE)</f>
        <v>15g</v>
      </c>
      <c r="F10" s="4">
        <f>VLOOKUP($B10,'[1]Race 4'!$B$3:$F$102,5,FALSE)</f>
        <v>14.41</v>
      </c>
    </row>
    <row r="11" spans="1:6" ht="15">
      <c r="A11">
        <v>9</v>
      </c>
      <c r="B11" s="8">
        <v>202</v>
      </c>
      <c r="C11" t="str">
        <f>VLOOKUP($B11,'[1]Sheet1'!$A$1:$E$627,2,FALSE)</f>
        <v>Jody Cain</v>
      </c>
      <c r="D11" t="str">
        <f>VLOOKUP($B11,'[1]Sheet1'!$A$1:$E$627,3,FALSE)</f>
        <v>Menai</v>
      </c>
      <c r="E11" s="3" t="str">
        <f>VLOOKUP($B11,'[1]Sheet1'!$A$1:$E$627,4,FALSE)</f>
        <v>15g</v>
      </c>
      <c r="F11" s="4">
        <f>VLOOKUP($B11,'[1]Race 4'!$B$3:$F$102,5,FALSE)</f>
        <v>14.51</v>
      </c>
    </row>
    <row r="12" spans="1:6" ht="15">
      <c r="A12">
        <v>10</v>
      </c>
      <c r="B12" s="8">
        <v>203</v>
      </c>
      <c r="C12" t="str">
        <f>VLOOKUP($B12,'[1]Sheet1'!$A$1:$E$627,2,FALSE)</f>
        <v>Catrin Donnelly</v>
      </c>
      <c r="D12" t="str">
        <f>VLOOKUP($B12,'[1]Sheet1'!$A$1:$E$627,3,FALSE)</f>
        <v>Menai</v>
      </c>
      <c r="E12" s="3" t="str">
        <f>VLOOKUP($B12,'[1]Sheet1'!$A$1:$E$627,4,FALSE)</f>
        <v>15g</v>
      </c>
      <c r="F12" s="4">
        <f>VLOOKUP($B12,'[1]Race 4'!$B$3:$F$102,5,FALSE)</f>
        <v>15.02</v>
      </c>
    </row>
    <row r="13" ht="15">
      <c r="E13" s="3"/>
    </row>
    <row r="14" s="1" customFormat="1" ht="15">
      <c r="B14" s="13" t="s">
        <v>20</v>
      </c>
    </row>
    <row r="15" spans="2:7" s="1" customFormat="1" ht="15">
      <c r="B15" s="13"/>
      <c r="D15" s="1">
        <v>1</v>
      </c>
      <c r="E15" s="1">
        <v>2</v>
      </c>
      <c r="F15" s="1">
        <v>3</v>
      </c>
      <c r="G15" s="1" t="s">
        <v>20</v>
      </c>
    </row>
    <row r="16" spans="2:7" ht="15">
      <c r="B16" s="9" t="s">
        <v>30</v>
      </c>
      <c r="D16">
        <v>2</v>
      </c>
      <c r="E16">
        <v>3</v>
      </c>
      <c r="F16">
        <v>5</v>
      </c>
      <c r="G16">
        <f>IF(F16="","no score",SUM(D16:F16))</f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I5" sqref="I5:I6"/>
    </sheetView>
  </sheetViews>
  <sheetFormatPr defaultColWidth="9.140625" defaultRowHeight="15"/>
  <cols>
    <col min="2" max="2" width="9.140625" style="9" customWidth="1"/>
    <col min="3" max="3" width="24.00390625" style="0" customWidth="1"/>
    <col min="5" max="5" width="11.00390625" style="0" customWidth="1"/>
  </cols>
  <sheetData>
    <row r="1" spans="1:5" s="1" customFormat="1" ht="15">
      <c r="A1" s="1" t="s">
        <v>44</v>
      </c>
      <c r="B1" s="13"/>
      <c r="C1" s="1" t="s">
        <v>45</v>
      </c>
      <c r="E1" s="11"/>
    </row>
    <row r="2" spans="1:6" s="1" customFormat="1" ht="15">
      <c r="A2" s="1" t="s">
        <v>2</v>
      </c>
      <c r="B2" s="13" t="s">
        <v>3</v>
      </c>
      <c r="C2" s="1" t="s">
        <v>4</v>
      </c>
      <c r="D2" s="1" t="s">
        <v>5</v>
      </c>
      <c r="E2" s="11" t="s">
        <v>6</v>
      </c>
      <c r="F2" s="1" t="s">
        <v>7</v>
      </c>
    </row>
    <row r="3" spans="1:6" ht="15">
      <c r="A3">
        <v>1</v>
      </c>
      <c r="B3" s="8">
        <v>231</v>
      </c>
      <c r="C3" t="str">
        <f>VLOOKUP($B3,'[1]Sheet1'!$A$1:$E$627,2,FALSE)</f>
        <v>Ethan Ackroyd</v>
      </c>
      <c r="D3" t="str">
        <f>VLOOKUP($B3,'[1]Sheet1'!$A$1:$E$627,3,FALSE)</f>
        <v>Deeside</v>
      </c>
      <c r="E3" s="3" t="str">
        <f>VLOOKUP($B3,'[1]Sheet1'!$A$1:$E$627,4,FALSE)</f>
        <v>15b</v>
      </c>
      <c r="F3">
        <f>VLOOKUP($B3,'[1]Race 5'!$B$3:$F$102,5,FALSE)</f>
        <v>13.09</v>
      </c>
    </row>
    <row r="4" spans="1:6" ht="15">
      <c r="A4">
        <v>2</v>
      </c>
      <c r="B4" s="8">
        <v>236</v>
      </c>
      <c r="C4" t="str">
        <f>VLOOKUP($B4,'[1]Sheet1'!$A$1:$E$627,2,FALSE)</f>
        <v>Tomos Land</v>
      </c>
      <c r="D4" t="str">
        <f>VLOOKUP($B4,'[1]Sheet1'!$A$1:$E$627,3,FALSE)</f>
        <v>Menai</v>
      </c>
      <c r="E4" s="3" t="str">
        <f>VLOOKUP($B4,'[1]Sheet1'!$A$1:$E$627,4,FALSE)</f>
        <v>15b</v>
      </c>
      <c r="F4">
        <f>VLOOKUP($B4,'[1]Race 5'!$B$3:$F$102,5,FALSE)</f>
        <v>13.27</v>
      </c>
    </row>
    <row r="5" spans="1:6" ht="15">
      <c r="A5">
        <v>3</v>
      </c>
      <c r="B5" s="8">
        <v>237</v>
      </c>
      <c r="C5" t="str">
        <f>VLOOKUP($B5,'[1]Sheet1'!$A$1:$E$627,2,FALSE)</f>
        <v>Dillon Gill</v>
      </c>
      <c r="D5" t="str">
        <f>VLOOKUP($B5,'[1]Sheet1'!$A$1:$E$627,3,FALSE)</f>
        <v>Maldwyn</v>
      </c>
      <c r="E5" s="3" t="str">
        <f>VLOOKUP($B5,'[1]Sheet1'!$A$1:$E$627,4,FALSE)</f>
        <v>15b</v>
      </c>
      <c r="F5">
        <f>VLOOKUP($B5,'[1]Race 5'!$B$3:$F$102,5,FALSE)</f>
        <v>13.35</v>
      </c>
    </row>
    <row r="6" spans="1:6" ht="15">
      <c r="A6">
        <v>4</v>
      </c>
      <c r="B6" s="8">
        <v>235</v>
      </c>
      <c r="C6" t="str">
        <f>VLOOKUP($B6,'[1]Sheet1'!$A$1:$E$627,2,FALSE)</f>
        <v>Ifan Oldfield</v>
      </c>
      <c r="D6" t="str">
        <f>VLOOKUP($B6,'[1]Sheet1'!$A$1:$E$627,3,FALSE)</f>
        <v>Wrexham</v>
      </c>
      <c r="E6" s="3" t="str">
        <f>VLOOKUP($B6,'[1]Sheet1'!$A$1:$E$627,4,FALSE)</f>
        <v>15b</v>
      </c>
      <c r="F6">
        <f>VLOOKUP($B6,'[1]Race 5'!$B$3:$F$102,5,FALSE)</f>
        <v>14.02</v>
      </c>
    </row>
    <row r="7" spans="1:6" ht="15">
      <c r="A7">
        <v>5</v>
      </c>
      <c r="B7" s="8">
        <v>234</v>
      </c>
      <c r="C7" t="str">
        <f>VLOOKUP($B7,'[1]Sheet1'!$A$1:$E$627,2,FALSE)</f>
        <v>Gethin Davies</v>
      </c>
      <c r="D7" t="str">
        <f>VLOOKUP($B7,'[1]Sheet1'!$A$1:$E$627,3,FALSE)</f>
        <v>Eryri</v>
      </c>
      <c r="E7" s="3" t="str">
        <f>VLOOKUP($B7,'[1]Sheet1'!$A$1:$E$627,4,FALSE)</f>
        <v>15b</v>
      </c>
      <c r="F7">
        <f>VLOOKUP($B7,'[1]Race 5'!$B$3:$F$102,5,FALSE)</f>
        <v>15.04</v>
      </c>
    </row>
    <row r="8" spans="1:6" ht="15">
      <c r="A8">
        <v>6</v>
      </c>
      <c r="B8" s="8">
        <v>238</v>
      </c>
      <c r="C8" t="str">
        <f>VLOOKUP($B8,'[1]Sheet1'!$A$1:$E$627,2,FALSE)</f>
        <v>Gruffydd Edwards</v>
      </c>
      <c r="D8" t="str">
        <f>VLOOKUP($B8,'[1]Sheet1'!$A$1:$E$627,3,FALSE)</f>
        <v>Dyfryn Conwy</v>
      </c>
      <c r="E8" s="3" t="str">
        <f>VLOOKUP($B8,'[1]Sheet1'!$A$1:$E$627,4,FALSE)</f>
        <v>15b</v>
      </c>
      <c r="F8">
        <f>VLOOKUP($B8,'[1]Race 5'!$B$3:$F$102,5,FALSE)</f>
        <v>15.34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D11" sqref="D11:E11"/>
    </sheetView>
  </sheetViews>
  <sheetFormatPr defaultColWidth="9.140625" defaultRowHeight="15"/>
  <cols>
    <col min="2" max="2" width="9.140625" style="9" customWidth="1"/>
    <col min="3" max="3" width="24.00390625" style="0" customWidth="1"/>
    <col min="4" max="4" width="12.140625" style="0" customWidth="1"/>
    <col min="5" max="5" width="11.00390625" style="0" customWidth="1"/>
  </cols>
  <sheetData>
    <row r="1" spans="1:5" s="1" customFormat="1" ht="15">
      <c r="A1" s="1" t="s">
        <v>46</v>
      </c>
      <c r="B1" s="13"/>
      <c r="C1" s="1" t="s">
        <v>45</v>
      </c>
      <c r="E1" s="11"/>
    </row>
    <row r="2" spans="1:6" s="1" customFormat="1" ht="15">
      <c r="A2" s="1" t="s">
        <v>2</v>
      </c>
      <c r="B2" s="13" t="s">
        <v>3</v>
      </c>
      <c r="C2" s="1" t="s">
        <v>4</v>
      </c>
      <c r="D2" s="1" t="s">
        <v>5</v>
      </c>
      <c r="E2" s="11" t="s">
        <v>6</v>
      </c>
      <c r="F2" s="1" t="s">
        <v>7</v>
      </c>
    </row>
    <row r="3" spans="1:6" ht="15">
      <c r="A3">
        <v>1</v>
      </c>
      <c r="B3" s="8">
        <v>263</v>
      </c>
      <c r="C3" t="str">
        <f>VLOOKUP($B3,'[1]Sheet1'!$A$1:$E$627,2,FALSE)</f>
        <v>Eabha Roberts</v>
      </c>
      <c r="D3" t="str">
        <f>VLOOKUP($B3,'[1]Sheet1'!$A$1:$E$627,3,FALSE)</f>
        <v>Menai</v>
      </c>
      <c r="E3" s="3" t="str">
        <f>VLOOKUP($B3,'[1]Sheet1'!$A$1:$E$627,4,FALSE)</f>
        <v>17w</v>
      </c>
      <c r="F3">
        <f>VLOOKUP($B3,'[1]Race 5'!$B$3:$F$102,5,FALSE)</f>
        <v>14.51</v>
      </c>
    </row>
    <row r="4" spans="1:6" ht="15">
      <c r="A4">
        <v>2</v>
      </c>
      <c r="B4" s="8">
        <v>261</v>
      </c>
      <c r="C4" t="str">
        <f>VLOOKUP($B4,'[1]Sheet1'!$A$1:$E$627,2,FALSE)</f>
        <v>Rhiannon Kamink</v>
      </c>
      <c r="D4" t="str">
        <f>VLOOKUP($B4,'[1]Sheet1'!$A$1:$E$627,3,FALSE)</f>
        <v>Colwyn Bay</v>
      </c>
      <c r="E4" s="3" t="str">
        <f>VLOOKUP($B4,'[1]Sheet1'!$A$1:$E$627,4,FALSE)</f>
        <v>17w</v>
      </c>
      <c r="F4">
        <f>VLOOKUP($B4,'[1]Race 5'!$B$3:$F$102,5,FALSE)</f>
        <v>15.14</v>
      </c>
    </row>
    <row r="5" spans="1:6" ht="15">
      <c r="A5">
        <v>3</v>
      </c>
      <c r="B5" s="8">
        <v>262</v>
      </c>
      <c r="C5" t="str">
        <f>VLOOKUP($B5,'[1]Sheet1'!$A$1:$E$627,2,FALSE)</f>
        <v>Martha Owen</v>
      </c>
      <c r="D5" t="str">
        <f>VLOOKUP($B5,'[1]Sheet1'!$A$1:$E$627,3,FALSE)</f>
        <v>Deeside</v>
      </c>
      <c r="E5" s="3" t="str">
        <f>VLOOKUP($B5,'[1]Sheet1'!$A$1:$E$627,4,FALSE)</f>
        <v>17w</v>
      </c>
      <c r="F5">
        <f>VLOOKUP($B5,'[1]Race 5'!$B$3:$F$102,5,FALSE)</f>
        <v>15.34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21" sqref="C21"/>
    </sheetView>
  </sheetViews>
  <sheetFormatPr defaultColWidth="9.140625" defaultRowHeight="15"/>
  <cols>
    <col min="2" max="2" width="9.140625" style="9" customWidth="1"/>
    <col min="3" max="3" width="24.00390625" style="0" customWidth="1"/>
    <col min="5" max="5" width="11.00390625" style="0" customWidth="1"/>
  </cols>
  <sheetData>
    <row r="1" spans="1:5" s="1" customFormat="1" ht="15">
      <c r="A1" s="1" t="s">
        <v>47</v>
      </c>
      <c r="B1" s="13"/>
      <c r="C1" s="1" t="s">
        <v>48</v>
      </c>
      <c r="E1" s="11"/>
    </row>
    <row r="2" spans="1:6" s="1" customFormat="1" ht="15">
      <c r="A2" s="1" t="s">
        <v>2</v>
      </c>
      <c r="B2" s="13" t="s">
        <v>3</v>
      </c>
      <c r="C2" s="1" t="s">
        <v>4</v>
      </c>
      <c r="D2" s="1" t="s">
        <v>5</v>
      </c>
      <c r="E2" s="11" t="s">
        <v>6</v>
      </c>
      <c r="F2" s="1" t="s">
        <v>7</v>
      </c>
    </row>
    <row r="3" spans="1:6" ht="15">
      <c r="A3">
        <v>1</v>
      </c>
      <c r="B3" s="8">
        <v>289</v>
      </c>
      <c r="C3" t="str">
        <f>VLOOKUP($B3,'[1]Sheet1'!$A$1:$E$627,2,FALSE)</f>
        <v>Joseph Crutchley</v>
      </c>
      <c r="D3" t="str">
        <f>VLOOKUP($B3,'[1]Sheet1'!$A$1:$E$627,3,FALSE)</f>
        <v>Maldwyn</v>
      </c>
      <c r="E3" s="3" t="str">
        <f>VLOOKUP($B3,'[1]Sheet1'!$A$1:$E$627,4,FALSE)</f>
        <v>17m</v>
      </c>
      <c r="F3">
        <f>VLOOKUP($B3,'[1]Race 6'!$B$3:$F$102,5,FALSE)</f>
        <v>18.23</v>
      </c>
    </row>
    <row r="4" spans="1:6" ht="15">
      <c r="A4">
        <v>2</v>
      </c>
      <c r="B4" s="8">
        <v>281</v>
      </c>
      <c r="C4" t="str">
        <f>VLOOKUP($B4,'[1]Sheet1'!$A$1:$E$627,2,FALSE)</f>
        <v>Oliver Barberesi</v>
      </c>
      <c r="D4" t="str">
        <f>VLOOKUP($B4,'[1]Sheet1'!$A$1:$E$627,3,FALSE)</f>
        <v>Menai</v>
      </c>
      <c r="E4" s="3" t="str">
        <f>VLOOKUP($B4,'[1]Sheet1'!$A$1:$E$627,4,FALSE)</f>
        <v>17m</v>
      </c>
      <c r="F4">
        <f>VLOOKUP($B4,'[1]Race 6'!$B$3:$F$102,5,FALSE)</f>
        <v>18.29</v>
      </c>
    </row>
    <row r="5" spans="1:6" ht="15">
      <c r="A5">
        <v>3</v>
      </c>
      <c r="B5" s="8">
        <v>286</v>
      </c>
      <c r="C5" t="str">
        <f>VLOOKUP($B5,'[1]Sheet1'!$A$1:$E$627,2,FALSE)</f>
        <v>Christian Smith</v>
      </c>
      <c r="D5" t="str">
        <f>VLOOKUP($B5,'[1]Sheet1'!$A$1:$E$627,3,FALSE)</f>
        <v>Wrexham</v>
      </c>
      <c r="E5" s="3" t="str">
        <f>VLOOKUP($B5,'[1]Sheet1'!$A$1:$E$627,4,FALSE)</f>
        <v>17m</v>
      </c>
      <c r="F5">
        <f>VLOOKUP($B5,'[1]Race 6'!$B$3:$F$102,5,FALSE)</f>
        <v>19.03</v>
      </c>
    </row>
    <row r="6" spans="1:6" ht="15">
      <c r="A6">
        <v>4</v>
      </c>
      <c r="B6" s="8">
        <v>287</v>
      </c>
      <c r="C6" t="str">
        <f>VLOOKUP($B6,'[1]Sheet1'!$A$1:$E$627,2,FALSE)</f>
        <v>Cai Linton-Davies</v>
      </c>
      <c r="D6" t="str">
        <f>VLOOKUP($B6,'[1]Sheet1'!$A$1:$E$627,3,FALSE)</f>
        <v>Menai</v>
      </c>
      <c r="E6" s="3" t="str">
        <f>VLOOKUP($B6,'[1]Sheet1'!$A$1:$E$627,4,FALSE)</f>
        <v>17m</v>
      </c>
      <c r="F6">
        <f>VLOOKUP($B6,'[1]Race 6'!$B$3:$F$102,5,FALSE)</f>
        <v>19.06</v>
      </c>
    </row>
    <row r="7" spans="1:6" ht="15">
      <c r="A7">
        <v>5</v>
      </c>
      <c r="B7" s="8">
        <v>285</v>
      </c>
      <c r="C7" t="str">
        <f>VLOOKUP($B7,'[1]Sheet1'!$A$1:$E$627,2,FALSE)</f>
        <v>Matthew Pleavin</v>
      </c>
      <c r="D7" t="str">
        <f>VLOOKUP($B7,'[1]Sheet1'!$A$1:$E$627,3,FALSE)</f>
        <v>Wrexham</v>
      </c>
      <c r="E7" s="3" t="str">
        <f>VLOOKUP($B7,'[1]Sheet1'!$A$1:$E$627,4,FALSE)</f>
        <v>17m</v>
      </c>
      <c r="F7">
        <f>VLOOKUP($B7,'[1]Race 6'!$B$3:$F$102,5,FALSE)</f>
        <v>20.49</v>
      </c>
    </row>
    <row r="8" spans="1:6" ht="15">
      <c r="A8">
        <v>6</v>
      </c>
      <c r="B8" s="8">
        <v>282</v>
      </c>
      <c r="C8" t="str">
        <f>VLOOKUP($B8,'[1]Sheet1'!$A$1:$E$627,2,FALSE)</f>
        <v>Ryan Cain</v>
      </c>
      <c r="D8" t="str">
        <f>VLOOKUP($B8,'[1]Sheet1'!$A$1:$E$627,3,FALSE)</f>
        <v>Menai</v>
      </c>
      <c r="E8" s="3" t="str">
        <f>VLOOKUP($B8,'[1]Sheet1'!$A$1:$E$627,4,FALSE)</f>
        <v>17m</v>
      </c>
      <c r="F8">
        <f>VLOOKUP($B8,'[1]Race 6'!$B$3:$F$102,5,FALSE)</f>
        <v>21.12</v>
      </c>
    </row>
    <row r="9" spans="1:6" ht="15">
      <c r="A9">
        <v>7</v>
      </c>
      <c r="B9" s="8">
        <v>288</v>
      </c>
      <c r="C9" t="str">
        <f>VLOOKUP($B9,'[1]Sheet1'!$A$1:$E$627,2,FALSE)</f>
        <v>Samuel Holt</v>
      </c>
      <c r="D9" t="str">
        <f>VLOOKUP($B9,'[1]Sheet1'!$A$1:$E$627,3,FALSE)</f>
        <v>Colwyn Bay</v>
      </c>
      <c r="E9" s="3" t="str">
        <f>VLOOKUP($B9,'[1]Sheet1'!$A$1:$E$627,4,FALSE)</f>
        <v>17m</v>
      </c>
      <c r="F9">
        <f>VLOOKUP($B9,'[1]Race 6'!$B$3:$F$102,5,FALSE)</f>
        <v>22.03</v>
      </c>
    </row>
    <row r="12" s="1" customFormat="1" ht="15">
      <c r="B12" s="1" t="s">
        <v>20</v>
      </c>
    </row>
    <row r="13" spans="4:7" s="1" customFormat="1" ht="15">
      <c r="D13" s="1">
        <v>1</v>
      </c>
      <c r="E13" s="1">
        <v>2</v>
      </c>
      <c r="F13" s="1">
        <v>3</v>
      </c>
      <c r="G13" s="1" t="s">
        <v>20</v>
      </c>
    </row>
    <row r="14" spans="2:7" ht="15">
      <c r="B14" t="s">
        <v>30</v>
      </c>
      <c r="D14">
        <v>2</v>
      </c>
      <c r="E14">
        <v>4</v>
      </c>
      <c r="F14">
        <v>6</v>
      </c>
      <c r="G14">
        <f>IF(F14="","no score",SUM(D14:F14))</f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and Dave</dc:creator>
  <cp:keywords/>
  <dc:description/>
  <cp:lastModifiedBy>etrack</cp:lastModifiedBy>
  <dcterms:created xsi:type="dcterms:W3CDTF">2016-01-31T16:01:46Z</dcterms:created>
  <dcterms:modified xsi:type="dcterms:W3CDTF">2016-01-31T22:40:37Z</dcterms:modified>
  <cp:category/>
  <cp:version/>
  <cp:contentType/>
  <cp:contentStatus/>
</cp:coreProperties>
</file>